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ПЛАН" sheetId="1" r:id="rId1"/>
  </sheets>
  <definedNames>
    <definedName name="_xlnm._FilterDatabase" localSheetId="0" hidden="1">ПЛАН!$A$3:$V$68</definedName>
  </definedNames>
  <calcPr calcId="144525"/>
</workbook>
</file>

<file path=xl/calcChain.xml><?xml version="1.0" encoding="utf-8"?>
<calcChain xmlns="http://schemas.openxmlformats.org/spreadsheetml/2006/main">
  <c r="L68" i="1" l="1"/>
  <c r="G68" i="1"/>
  <c r="F68" i="1"/>
  <c r="E68" i="1" s="1"/>
  <c r="L67" i="1"/>
  <c r="G67" i="1"/>
  <c r="F67" i="1"/>
  <c r="E67" i="1" s="1"/>
  <c r="L66" i="1"/>
  <c r="G66" i="1"/>
  <c r="F66" i="1"/>
  <c r="E66" i="1" s="1"/>
  <c r="L65" i="1"/>
  <c r="G65" i="1"/>
  <c r="F65" i="1"/>
  <c r="E65" i="1" s="1"/>
  <c r="L64" i="1"/>
  <c r="G64" i="1"/>
  <c r="F64" i="1"/>
  <c r="E64" i="1" s="1"/>
  <c r="L63" i="1"/>
  <c r="G63" i="1"/>
  <c r="F63" i="1"/>
  <c r="E63" i="1" s="1"/>
  <c r="L62" i="1"/>
  <c r="G62" i="1"/>
  <c r="F62" i="1"/>
  <c r="E62" i="1" s="1"/>
  <c r="L61" i="1"/>
  <c r="G61" i="1"/>
  <c r="F61" i="1"/>
  <c r="E61" i="1" s="1"/>
  <c r="L60" i="1"/>
  <c r="G60" i="1"/>
  <c r="F60" i="1"/>
  <c r="E60" i="1" s="1"/>
  <c r="L59" i="1"/>
  <c r="G59" i="1"/>
  <c r="F59" i="1"/>
  <c r="E59" i="1" s="1"/>
  <c r="L58" i="1"/>
  <c r="G58" i="1"/>
  <c r="F58" i="1"/>
  <c r="E58" i="1" s="1"/>
  <c r="L57" i="1"/>
  <c r="G57" i="1"/>
  <c r="F57" i="1"/>
  <c r="E57" i="1" s="1"/>
  <c r="L56" i="1"/>
  <c r="G56" i="1"/>
  <c r="F56" i="1"/>
  <c r="E56" i="1" s="1"/>
  <c r="L55" i="1"/>
  <c r="G55" i="1"/>
  <c r="F55" i="1"/>
  <c r="E55" i="1" s="1"/>
  <c r="L54" i="1"/>
  <c r="G54" i="1"/>
  <c r="F54" i="1"/>
  <c r="E54" i="1" s="1"/>
  <c r="L53" i="1"/>
  <c r="G53" i="1"/>
  <c r="F53" i="1"/>
  <c r="E53" i="1" s="1"/>
  <c r="L52" i="1"/>
  <c r="G52" i="1"/>
  <c r="F52" i="1"/>
  <c r="E52" i="1" s="1"/>
  <c r="L51" i="1"/>
  <c r="G51" i="1"/>
  <c r="F51" i="1"/>
  <c r="E51" i="1" s="1"/>
  <c r="L50" i="1"/>
  <c r="G50" i="1"/>
  <c r="F50" i="1"/>
  <c r="E50" i="1" s="1"/>
  <c r="L49" i="1"/>
  <c r="G49" i="1"/>
  <c r="F49" i="1"/>
  <c r="E49" i="1" s="1"/>
  <c r="L48" i="1"/>
  <c r="G48" i="1"/>
  <c r="F48" i="1"/>
  <c r="E48" i="1" s="1"/>
  <c r="L47" i="1"/>
  <c r="G47" i="1"/>
  <c r="F47" i="1"/>
  <c r="E47" i="1" s="1"/>
  <c r="L46" i="1"/>
  <c r="G46" i="1"/>
  <c r="F46" i="1"/>
  <c r="E46" i="1" s="1"/>
  <c r="L45" i="1"/>
  <c r="G45" i="1"/>
  <c r="F45" i="1"/>
  <c r="E45" i="1" s="1"/>
  <c r="L44" i="1"/>
  <c r="G44" i="1"/>
  <c r="F44" i="1"/>
  <c r="E44" i="1" s="1"/>
  <c r="L43" i="1"/>
  <c r="G43" i="1"/>
  <c r="F43" i="1"/>
  <c r="E43" i="1" s="1"/>
  <c r="L42" i="1"/>
  <c r="G42" i="1"/>
  <c r="F42" i="1"/>
  <c r="E42" i="1" s="1"/>
  <c r="L41" i="1"/>
  <c r="G41" i="1"/>
  <c r="F41" i="1"/>
  <c r="E41" i="1" s="1"/>
  <c r="L40" i="1"/>
  <c r="G40" i="1"/>
  <c r="F40" i="1"/>
  <c r="E40" i="1" s="1"/>
  <c r="L39" i="1"/>
  <c r="G39" i="1"/>
  <c r="F39" i="1"/>
  <c r="E39" i="1" s="1"/>
  <c r="L38" i="1"/>
  <c r="G38" i="1"/>
  <c r="F38" i="1"/>
  <c r="E38" i="1" s="1"/>
  <c r="L37" i="1"/>
  <c r="G37" i="1"/>
  <c r="F37" i="1"/>
  <c r="E37" i="1" s="1"/>
  <c r="L36" i="1"/>
  <c r="G36" i="1"/>
  <c r="F36" i="1"/>
  <c r="E36" i="1" s="1"/>
  <c r="L35" i="1"/>
  <c r="G35" i="1"/>
  <c r="F35" i="1"/>
  <c r="E35" i="1" s="1"/>
  <c r="L34" i="1"/>
  <c r="G34" i="1"/>
  <c r="F34" i="1"/>
  <c r="E34" i="1" s="1"/>
  <c r="L33" i="1"/>
  <c r="G33" i="1"/>
  <c r="F33" i="1"/>
  <c r="E33" i="1" s="1"/>
  <c r="L32" i="1"/>
  <c r="G32" i="1"/>
  <c r="F32" i="1"/>
  <c r="E32" i="1" s="1"/>
  <c r="L31" i="1"/>
  <c r="G31" i="1"/>
  <c r="F31" i="1"/>
  <c r="E31" i="1" s="1"/>
  <c r="L30" i="1"/>
  <c r="G30" i="1"/>
  <c r="F30" i="1"/>
  <c r="E30" i="1" s="1"/>
  <c r="L29" i="1"/>
  <c r="G29" i="1"/>
  <c r="F29" i="1"/>
  <c r="E29" i="1" s="1"/>
  <c r="L28" i="1"/>
  <c r="G28" i="1"/>
  <c r="F28" i="1"/>
  <c r="E28" i="1" s="1"/>
  <c r="L27" i="1"/>
  <c r="G27" i="1"/>
  <c r="F27" i="1"/>
  <c r="E27" i="1" s="1"/>
  <c r="L26" i="1"/>
  <c r="G26" i="1"/>
  <c r="F26" i="1"/>
  <c r="E26" i="1" s="1"/>
  <c r="L25" i="1"/>
  <c r="G25" i="1"/>
  <c r="F25" i="1"/>
  <c r="E25" i="1" s="1"/>
  <c r="L24" i="1"/>
  <c r="G24" i="1"/>
  <c r="F24" i="1"/>
  <c r="E24" i="1" s="1"/>
  <c r="L23" i="1"/>
  <c r="G23" i="1"/>
  <c r="F23" i="1"/>
  <c r="E23" i="1" s="1"/>
  <c r="L22" i="1"/>
  <c r="G22" i="1"/>
  <c r="F22" i="1"/>
  <c r="E22" i="1" s="1"/>
  <c r="L21" i="1"/>
  <c r="G21" i="1"/>
  <c r="F21" i="1"/>
  <c r="E21" i="1" s="1"/>
  <c r="L20" i="1"/>
  <c r="G20" i="1"/>
  <c r="F20" i="1"/>
  <c r="E20" i="1" s="1"/>
  <c r="L19" i="1"/>
  <c r="G19" i="1"/>
  <c r="F19" i="1"/>
  <c r="E19" i="1" s="1"/>
  <c r="L18" i="1"/>
  <c r="G18" i="1"/>
  <c r="F18" i="1"/>
  <c r="E18" i="1" s="1"/>
  <c r="L17" i="1"/>
  <c r="G17" i="1"/>
  <c r="F17" i="1"/>
  <c r="E17" i="1" s="1"/>
  <c r="L16" i="1"/>
  <c r="G16" i="1"/>
  <c r="F16" i="1"/>
  <c r="E16" i="1" s="1"/>
  <c r="L15" i="1"/>
  <c r="G15" i="1"/>
  <c r="F15" i="1"/>
  <c r="E15" i="1" s="1"/>
  <c r="L14" i="1"/>
  <c r="G14" i="1"/>
  <c r="F14" i="1"/>
  <c r="E14" i="1" s="1"/>
  <c r="L13" i="1"/>
  <c r="G13" i="1"/>
  <c r="F13" i="1"/>
  <c r="E13" i="1" s="1"/>
  <c r="L12" i="1"/>
  <c r="G12" i="1"/>
  <c r="F12" i="1"/>
  <c r="E12" i="1" s="1"/>
  <c r="L11" i="1"/>
  <c r="G11" i="1"/>
  <c r="F11" i="1"/>
  <c r="E11" i="1" s="1"/>
  <c r="L10" i="1"/>
  <c r="G10" i="1"/>
  <c r="F10" i="1"/>
  <c r="E10" i="1" s="1"/>
  <c r="L9" i="1"/>
  <c r="G9" i="1"/>
  <c r="F9" i="1"/>
  <c r="E9" i="1" s="1"/>
  <c r="L8" i="1"/>
  <c r="G8" i="1"/>
  <c r="F8" i="1"/>
  <c r="E8" i="1" s="1"/>
  <c r="L7" i="1"/>
  <c r="G7" i="1"/>
  <c r="F7" i="1"/>
  <c r="E7" i="1" s="1"/>
  <c r="L6" i="1"/>
  <c r="G6" i="1"/>
  <c r="F6" i="1"/>
  <c r="E6" i="1" s="1"/>
  <c r="L5" i="1"/>
  <c r="G5" i="1"/>
  <c r="F5" i="1"/>
  <c r="E5" i="1" s="1"/>
  <c r="L4" i="1"/>
  <c r="G4" i="1"/>
  <c r="F4" i="1"/>
  <c r="E4" i="1" s="1"/>
</calcChain>
</file>

<file path=xl/sharedStrings.xml><?xml version="1.0" encoding="utf-8"?>
<sst xmlns="http://schemas.openxmlformats.org/spreadsheetml/2006/main" count="572" uniqueCount="287">
  <si>
    <t>№ пп</t>
  </si>
  <si>
    <t xml:space="preserve">Дата </t>
  </si>
  <si>
    <t>Время начала</t>
  </si>
  <si>
    <t>Время завершения</t>
  </si>
  <si>
    <t>Дата и время</t>
  </si>
  <si>
    <t>Дата_</t>
  </si>
  <si>
    <t>Время</t>
  </si>
  <si>
    <t>Наименование мероприятия</t>
  </si>
  <si>
    <t>Место проведения (Организатор)</t>
  </si>
  <si>
    <t>Форма проведения (конференция/форум, встреча с гражданами, акция, церемония, шествие/парад, интерактивное мероприятие (квесты, игры, флешмобы), ярмарки/ фестивали и т.п., соревнования/спортивные события, концерт/показ спектакля/кинопоказ и т.п., семинар/мастер-класс, круглый стол/дискуссия, другое)</t>
  </si>
  <si>
    <t>Краткий анонс мероприятия</t>
  </si>
  <si>
    <t>Категории участников мероприятия, возрастное ограничение (0+, 6+, 12+, 16+, 18+)</t>
  </si>
  <si>
    <t xml:space="preserve">Платно/
Бесплатно
</t>
  </si>
  <si>
    <t>Предполагаемое количество участников</t>
  </si>
  <si>
    <t>Категории участников мероприятия (пенсионеры, гражданские активисты, студенты, школьники, сотрудники предприятий/профессиональные сообщества, сотрудники учреждения/органов местного самоуправления, ветераны, официальные лица, широкие слои населения, другое)</t>
  </si>
  <si>
    <t>Возрастное ограничение (0+, 6+, 12+, 16+, 18+)</t>
  </si>
  <si>
    <t>Специально приглашенные гости и официальные лица</t>
  </si>
  <si>
    <t>Статус мероприятия (федеральное, межрегиональное, региональное, муниципальное, локальное)</t>
  </si>
  <si>
    <t>Примечание</t>
  </si>
  <si>
    <t>МБУ ДО "ДШИ№3"</t>
  </si>
  <si>
    <t>бесплатно</t>
  </si>
  <si>
    <t>0+</t>
  </si>
  <si>
    <t>онлайн</t>
  </si>
  <si>
    <t>Бесплатно</t>
  </si>
  <si>
    <t>-</t>
  </si>
  <si>
    <t>Локальное</t>
  </si>
  <si>
    <t>01-31.01.2022</t>
  </si>
  <si>
    <t>"Зимние фантазии" - выставка творческих работ Изо студии "Радуга" и кружка ДПИ "Разноцветный мир"</t>
  </si>
  <si>
    <t>ДМО (ДК "Авангард")</t>
  </si>
  <si>
    <t>выставка</t>
  </si>
  <si>
    <t xml:space="preserve">Приглашаем посетить выставку "Зимние фантазии", которая находится в здании Дома молодежных организаций. Зима – удивительная пора, наделённая красотой природы, волшебством праздников, зимних событий и настроений, спортивных развлечений и зимних забав. В своих работах дети - участники кружка "Разноцветный мир" на листе бумаги с помощью кистей и красок, цветных карандашей и восковых мелков выразили свои представления о зиме, зимних развлечениях, прогулках, забавах. А ребята, которые занимаются в кружке декоративно-прикладного творчества "Разноцветный мир", выполнили работы в технике аппликации тестопластики и валяния. </t>
  </si>
  <si>
    <t>Жители города</t>
  </si>
  <si>
    <t>локальное</t>
  </si>
  <si>
    <t>01-31.01.22</t>
  </si>
  <si>
    <t xml:space="preserve">"Буккроссинг" - книгообмен </t>
  </si>
  <si>
    <t>филиал ДК "Художественный"</t>
  </si>
  <si>
    <t>книгообмен</t>
  </si>
  <si>
    <t xml:space="preserve"> Все любители чтения могут обменяться книгами</t>
  </si>
  <si>
    <t>жители города</t>
  </si>
  <si>
    <t>12+</t>
  </si>
  <si>
    <t>Муниципальное</t>
  </si>
  <si>
    <t>муниципальное</t>
  </si>
  <si>
    <t>ДК "Восток"</t>
  </si>
  <si>
    <t>Жители микрорайона</t>
  </si>
  <si>
    <t>ДК "Строитель"</t>
  </si>
  <si>
    <t>6+</t>
  </si>
  <si>
    <t>нет</t>
  </si>
  <si>
    <t>МБУ ТКК «Драматический театр имени А. Н. Толстого»</t>
  </si>
  <si>
    <t>02.01 -  19.01.22</t>
  </si>
  <si>
    <t>"Рождественская выставка" - выставка детских работ Творческой мастерской "Золотая игла" и Студии ДПИ "Творческая мастерская Дарьи Арычковой"</t>
  </si>
  <si>
    <t>Творческая мастерская "Золотая игла" и Студия ДПИ "Творческая мастерская Д.Арычковой"  приглашают всех желающих посетить  выставку детских работ "Рождественская выставка". На выставке  будут представлены открытки, выполненные в разных техниках,  игрушки и украшения ручной работы. Выставку можно будет посетить ежедневно  с 02 по 19 января 2022 года в фойе ДК "Строитель" с 09.00 до 20.00.</t>
  </si>
  <si>
    <t>обучающиеся</t>
  </si>
  <si>
    <t>10+</t>
  </si>
  <si>
    <t>дети</t>
  </si>
  <si>
    <t>МБУ "ЦБС городского округа Сызрань", Детская библиотека-филиал №16 им. Н. И. Подлесовой</t>
  </si>
  <si>
    <t xml:space="preserve">жители города </t>
  </si>
  <si>
    <t>ttps://vk.com/filial_dk_avangard https://ok.ru/predmetomd https://www.instagram.com/dkavangard/ (ДК "Авангард")</t>
  </si>
  <si>
    <t>Платно 1 билет - 60 рублей</t>
  </si>
  <si>
    <t>МБУ "ЦБС городского округа Сызрань", Библиотека-филиал №18</t>
  </si>
  <si>
    <t xml:space="preserve">ДК п.Новокашпирский им.М.Жукова </t>
  </si>
  <si>
    <t>Дети</t>
  </si>
  <si>
    <t>Филиал ДК п.Сердовино</t>
  </si>
  <si>
    <t>широкие слои населения</t>
  </si>
  <si>
    <t>Мастер-класс</t>
  </si>
  <si>
    <t>показ спектакля</t>
  </si>
  <si>
    <t>школьники</t>
  </si>
  <si>
    <t>05.01 - 17.01.22</t>
  </si>
  <si>
    <t xml:space="preserve">«Я Сам - 2022» - детский творческий онлайн-конкурс, посвященный Дню детских изобретений </t>
  </si>
  <si>
    <t>https://vk.com/public141410020      (ДК "Строитель")</t>
  </si>
  <si>
    <t>онлайн конкурс</t>
  </si>
  <si>
    <t>Все детские изобретения, несомненно, делают нашу жизнь удобнее и интереснее. И наш конкурс именно для того, чтобы выявить изобретательность юных гениев, оценить значимость их многочисленных изобретений и поощрить разносторонние детские таланты. Подведение итогов состоится 17 января в День детских изобретений.</t>
  </si>
  <si>
    <t>спектакль</t>
  </si>
  <si>
    <t>МБУ "ЦБС городского округа Сызрань", Центральная городская библиотека им. Е. И. Аркадьева</t>
  </si>
  <si>
    <t>молодежь</t>
  </si>
  <si>
    <t>«Про Федота-стрельца, удалого молодца» — искрометная сатирическая пьеса по мотивам русской народной сказки «Поди туда - не знаю куда, принеси то, не знаю что».
Очень многие строки пьесы разобраны на афоризмы и анекдоты и стали крылатыми фразами, которые на слуху практически у каждого человека не зависимо от того, читал он это произведение или нет.
Стихотворный текст настолько прост и в то же время богат на образы, что герои пьесы вполне осязаемо, ловко и полнокровно предстают перед мысленным взором читателя.</t>
  </si>
  <si>
    <t xml:space="preserve">Выставка </t>
  </si>
  <si>
    <t xml:space="preserve">ДК "Горизонт"              </t>
  </si>
  <si>
    <t>Детская дискотека  "Новогодняя"</t>
  </si>
  <si>
    <t xml:space="preserve">Детская дискотека </t>
  </si>
  <si>
    <t>Детская зимняя дискотека</t>
  </si>
  <si>
    <t>Концертная программа</t>
  </si>
  <si>
    <t>Развлекательная программа  "Мультимания"</t>
  </si>
  <si>
    <t xml:space="preserve">Развлекательная программа </t>
  </si>
  <si>
    <t>игровая программа для дошкольников</t>
  </si>
  <si>
    <t>дошкольники</t>
  </si>
  <si>
    <t>развлекательная программа для школьников</t>
  </si>
  <si>
    <t>Развлекательная программа  "Игромания"</t>
  </si>
  <si>
    <t>Развлекательная программа с настольными играми</t>
  </si>
  <si>
    <t>"Зимние забавы" - итоги фотоконкурса</t>
  </si>
  <si>
    <t>С 3 по 9 января 2022 года ДК "Авангард" объявил фотоконкурс "Зимние забавы" (для жителей города) , целью которого является пропаганда семейных ценностей, здорового образа жизни, укрепление семьи. ... Сюжеты фотографий очень интересны и разнообразны. И дети, и их родители несомненно испытывают радость и восторг от разных зимних игр и забав на свежем морозном воздухе. Все  фотографии конкурсных работ будут рассмотрены. Без внимания не останется ни одна фото-работа. По результатам конкурса будут вручены дипломы.</t>
  </si>
  <si>
    <t>Киноурок "Музыка внутри"</t>
  </si>
  <si>
    <t>Киноурок</t>
  </si>
  <si>
    <t>Показ фильма, в рамках Всероссийского народного проекта"Киноуроки в школах России.</t>
  </si>
  <si>
    <t>Учащиеся ГБОУ ООШ № 32</t>
  </si>
  <si>
    <t>"Самарская губерния. Имена. События. Легенды" - Литературно - исторический час</t>
  </si>
  <si>
    <t>Литературно - исторический час</t>
  </si>
  <si>
    <t>Видео-хронограф творческой лаборатории "Родник" (руководитель М.И.Живолуп), посвященный Дню Самарской губернии</t>
  </si>
  <si>
    <t>"Снова Новый год" - открытый урок вокального ансамбля "Иволга"</t>
  </si>
  <si>
    <t>открытый урок</t>
  </si>
  <si>
    <t>Безруков Я.Н.</t>
  </si>
  <si>
    <t>Тематическая беседа  "Будем толерантными"</t>
  </si>
  <si>
    <t xml:space="preserve">Тематическая беседа </t>
  </si>
  <si>
    <t>Беседа, посвященная толерантности</t>
  </si>
  <si>
    <t>Краеведческое путешествие «В царстве Берендея» (о памятниках природы Сызранского района)</t>
  </si>
  <si>
    <t>Краеведческое путешествие</t>
  </si>
  <si>
    <t>Библиотекари расскажут о необходимости бережного отношения к природе.  Ребята отправятся в увлекательное путешествие по царству Берендея. Ответив на вопросы литературно-познавательной викторины, и разгадав кроссворд, юные путешественники познакомятся с растительным и животным миром Сызранского района.</t>
  </si>
  <si>
    <t>15:00, 16:00: 17:00</t>
  </si>
  <si>
    <r>
      <t>Лекция «Самарская земля», посвященная Дню Самарской губернии .</t>
    </r>
    <r>
      <rPr>
        <sz val="10"/>
        <color theme="1"/>
        <rFont val="Calibri"/>
        <family val="2"/>
        <charset val="204"/>
        <scheme val="minor"/>
      </rPr>
      <t xml:space="preserve">
</t>
    </r>
  </si>
  <si>
    <t>МБУ ДО ДШИ № 4</t>
  </si>
  <si>
    <t>лекция</t>
  </si>
  <si>
    <r>
      <t>13 января Самарская область отмечает праздник – «День Самарской губернии». Он посвящен дате административного оформления Самарской губернии в рамках Российской империи.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Times New Roman"/>
        <family val="1"/>
        <charset val="204"/>
      </rPr>
      <t>Преподаватели  познакомят обучающихся с историей становления и развития родного края, её многонациональной культурой и заслугами людей, прославивших Самарскую землю.</t>
    </r>
    <r>
      <rPr>
        <sz val="10"/>
        <color theme="1"/>
        <rFont val="Calibri"/>
        <family val="2"/>
        <charset val="204"/>
        <scheme val="minor"/>
      </rPr>
      <t xml:space="preserve">
</t>
    </r>
  </si>
  <si>
    <t>учащиеся школы</t>
  </si>
  <si>
    <t>"Дорогою добра" - открытый урок студии эстрадного пения "Камертон"</t>
  </si>
  <si>
    <t>Иванова Н.В.</t>
  </si>
  <si>
    <t xml:space="preserve">Образцовый художественный детский музыкальный театр "Кошкин дом" Музыкальный кукольный спектакль «Коза дереза в гостях у Деда Мороза» автор М. Супонин. </t>
  </si>
  <si>
    <t>МБУ ДО ДШИ № 1</t>
  </si>
  <si>
    <t>Спектакль</t>
  </si>
  <si>
    <t>Образцовый художественный детский музыкальный театр «Кошкин дом» представляет вашему вниманию музыкальный кукольный спектакль «Коза дереза в гостях у Деда Мороза» автор М. Супонин. В канун Нового года юные артисты театра вместе с Дедом Морозом подготовили самый настоящий новогодний подарок: озорной и поучительный спектакль о том, что лень и ложь до добра не доведут. Купил однажды Дед Козу-дерезу, такую добрую да ласковую, безответную да сговорчивую. И казалось, жить они будут долго и счастливо. Да не тут-то было. Коза обаятельна, но хитра и зловредна. Обманула Коза и Бабку добрую и Внучку-помощницу, а после и за Деда принялась. Казалось ей, что если всех перехитрить, обмануть, так и жизнь ее лучше станет но, к счастью, замысел Козы — дерезы проваливается. И как всегда добро рано или поздно побеждает зло. И конечно же, добрый волшебник дедушка Мороз приходит на помощь героям сказки . И дарит всем зрителям настоящий праздник вокруг ёлки.
Спектакль рекомендуется к просмотру зрителям с трех лет. . В завершении, все смогут принять участие в играх и хороводах вокруг ёлки.</t>
  </si>
  <si>
    <t>Школьники</t>
  </si>
  <si>
    <t>3+</t>
  </si>
  <si>
    <t>Акция ко Дню Самарской губернии "Рисуем для губернии"</t>
  </si>
  <si>
    <t xml:space="preserve">Площадь филиала ДК им.М.Жукова  </t>
  </si>
  <si>
    <t xml:space="preserve">Акция </t>
  </si>
  <si>
    <t>Традиционная акция пригласит ребят создать рисунки на снегу под  руководством М.Ф.Савельевой, руководителя кружка изобразительного искусства "Волшебные краски" мокрого валяния. Хронометраж: 60 минут</t>
  </si>
  <si>
    <t xml:space="preserve">Тематическая беседа  "В краю родном" </t>
  </si>
  <si>
    <t>Тематическая беседа, посвященная Дню Самарской Губернии, совместно с библиотекой№12</t>
  </si>
  <si>
    <t>Тематическая программа ко Дню Самарской губернии «Край Самарский: из прошлого в настоящее»</t>
  </si>
  <si>
    <t>Тематическая программа</t>
  </si>
  <si>
    <t>Мероприятие познакомит участников с историей, культурой и природой Самарского края, поможет вспомнить или вновь для себя открыть главные достопримечательности Самарской области,  узнать о знаменитых земляках, знаковых исторических личностях губернии и многое-многое другое. Хронометраж: 60 минут</t>
  </si>
  <si>
    <t>Молодёжь</t>
  </si>
  <si>
    <t>15+</t>
  </si>
  <si>
    <t>"Рисуем для губернии" - акция</t>
  </si>
  <si>
    <t>ГБОУ ООШ № 16 (Филиал ДК п.Сердовино)</t>
  </si>
  <si>
    <t>акция</t>
  </si>
  <si>
    <t xml:space="preserve"> В день рождения нашей губернии филиал ДК п.Сердовино примет участие в ежегодной акции "Рисуем для губернии". </t>
  </si>
  <si>
    <t>День литературного краеведения «Самарский край в творчестве… (художников / писателей)»</t>
  </si>
  <si>
    <t>ГБОУ СОШ №11 (МБУ "ЦБС городского округа Сызрань", Библиотека-филиал №3)</t>
  </si>
  <si>
    <t>День литературного краеведения</t>
  </si>
  <si>
    <t xml:space="preserve">Мероприятие посвящено Дню Самарской губернии. Библиотекари познакомят учащихся  с историей становления и развития родного края, её многонациональной культурой и заслугами людей, прославивших Самарскую землю. 
</t>
  </si>
  <si>
    <t xml:space="preserve">"Край родной" - мероприятие, посвящённое  Самарской Губернии </t>
  </si>
  <si>
    <t>Центральная детская библиотека им. А. Гайдара (проводит ДК "Авангард")</t>
  </si>
  <si>
    <t>тематическое мероприятие</t>
  </si>
  <si>
    <t>13 января мы отмечаем День Самарской губернии. Участники мероприятия прочтут стихи, посвященные Самарской губернии. Гости мероприятия смогут принять участие в викторине, посвященной родному краю. А также на мероприятии мы коснемся прошлого и расскажем о настоящем Самарского края – славные героические, трудовые и культурные страницы летописи России и мы будем говорить о нашей замечательной Самарской Губернии.</t>
  </si>
  <si>
    <t>Интерактивная  программа  "Рисуем на снегу"</t>
  </si>
  <si>
    <t>Площадь ДК "Восток"</t>
  </si>
  <si>
    <t xml:space="preserve">Интерактивная  программа </t>
  </si>
  <si>
    <t>Программа, посвященная Дню Самарской Губернии</t>
  </si>
  <si>
    <t xml:space="preserve">"Сказачное рождество" - библиотечный урок </t>
  </si>
  <si>
    <t>МБУ ДО ДХШ им. И.П. Тимошенко</t>
  </si>
  <si>
    <t xml:space="preserve">Библиотечный урок </t>
  </si>
  <si>
    <t>Библиотечный урок толерантности Галочкина Л.С.</t>
  </si>
  <si>
    <t>Детская филармония. Проект "Юбилейные даты". Лекция преподавателя теоретических дисциплин Саломатиной Ф.Н. «171 год Самарской губернии»</t>
  </si>
  <si>
    <t>Лекция</t>
  </si>
  <si>
    <t xml:space="preserve">13 января 2021 года в 15.40 состоится лекция преподавателя ТО Саломатиной Ф.Н. для учащихся 3 класса ОНИ в ДШИ №1 ко Дню Самарской губернии. Любовь к родному краю вдохновляет нас на новые исследования в области истории, культуры, богатых традиций нашей губернии. Именно этому и будет посвящено мероприятие с показом презентации о Самарской губернии, её деятельности, творческого труда людей, дружбы народов, развития культуры, искусства, процветания. Ребята узнают, как российская провинция, благодаря выгодному географическому положению и стремительному развитию хлебной торговли, превратилась из российской провинции в крупный торгово-
промышленный центр. На лекции ребята познакомятся с историей нашего края, её красотой, образованием Самарской губернии, её отличительными чертами, сегодняшними достижениями и перспективами будущего развития. </t>
  </si>
  <si>
    <t>Мастер-класс по декоративно-прикладному творчеству "Символ Нового года</t>
  </si>
  <si>
    <t>Мастер-класс предлагает изготовить символ нового года - тигра из картона и цветной бумаги в технике аппликации. Мастер-класс проведёт руководитель самодеятельной народной студии "Истоки". Хронометраж: 60 минут</t>
  </si>
  <si>
    <t xml:space="preserve">"Сказ про Федота-стрельца, удалого молодца" Л. Филатов, комедия.  "Пушкинская карта" </t>
  </si>
  <si>
    <t>Платно. Цена: 100 руб. – 350 руб. 
Онлайн касса театра – http://quicktickets.ru/syzran-dramaticheskij-teatr-tolstogo</t>
  </si>
  <si>
    <t xml:space="preserve">Видеотрансляция концерта Московской филармонии "Старый Новый год в кругу друзей" </t>
  </si>
  <si>
    <t xml:space="preserve">Виртуальный концертный зал 
МБУ ТКК «Драматический театр им. А.Н.Толстого» </t>
  </si>
  <si>
    <t xml:space="preserve">Видеотрансляция </t>
  </si>
  <si>
    <t xml:space="preserve">Российский государственный академический камерный «Вивальди-оркестр»
Светлана Безродная, дирижёр и солист (скрипка)
Концерты ведёт Сергей Полянский
Концерты в одном отделении
В ПРОГРАММЕ:
«Добрый вечер!» 
Любимые мелодии прошлых лет: Соловьёв-Седой, Блантер, Хренников, Лепин, Варламов, Лядова, Колмановский, Строк, Браун, Рейтор, Буланже, Люкесси, Сантеухини, Франсуа </t>
  </si>
  <si>
    <t>в течение дня</t>
  </si>
  <si>
    <t>День литературного краеведения "Открой свою Самарскую губернию: обычаи и традиции народов края"</t>
  </si>
  <si>
    <t>День краеведческой информации</t>
  </si>
  <si>
    <t>13 января - день образования Самарской области. В Год народного искусства и нематериального культурного наследия народов - важно предоставить молодежи интересную информацию об обычаях и традициях народов, населяющих Самарскую область. Библиотекари подготовили программу с привлечением представителей национальных центров  города Сызрань.</t>
  </si>
  <si>
    <t>НКЦ</t>
  </si>
  <si>
    <t>13-31.01.22</t>
  </si>
  <si>
    <t xml:space="preserve">"Рисуем для Губернии"- выставка рисунков </t>
  </si>
  <si>
    <t>Рисунки, посвященные теме родного края, будут размещены на стендах в фойе ДК</t>
  </si>
  <si>
    <t>День открытых дверей</t>
  </si>
  <si>
    <t>МБУ «Краеведческий музей г.о. Сызрань» (пер.Достоевского, 34) Выставочный зал (Свердлова,2)</t>
  </si>
  <si>
    <t>день открытых дверей</t>
  </si>
  <si>
    <t xml:space="preserve">Бесплатное посещение экспозиций и выставок для несовершеннолетних до 16 лет. </t>
  </si>
  <si>
    <t>"Музыка внутри"- мероприятие в рамках киномарафона</t>
  </si>
  <si>
    <t xml:space="preserve">ДК "Горизонт" </t>
  </si>
  <si>
    <t>познавательное</t>
  </si>
  <si>
    <t>Показ фильма "Музыка внутри для учащихся школ. Беседа по основным понятиям, вопросам, затрагиваемым в фильме.</t>
  </si>
  <si>
    <t xml:space="preserve">"Киноуроки в школах России"- киномарафон </t>
  </si>
  <si>
    <t>Киноурок о милосердии</t>
  </si>
  <si>
    <t xml:space="preserve"> "Коляда-Коляда" - Рожденственские посиделки</t>
  </si>
  <si>
    <t>фольклорная программа</t>
  </si>
  <si>
    <t>Обычай кликать коляду был известен по всей Руси: под окнами каждого дома пелись колядки с пожеланиями благополучия в будущем году, славились хозяева, которые в ответ одаривали колядующих пряниками, пирогами, сладостями, мелкими деньгами. Все выпрошенное собиралось в лукошко и съедалось на весёлых посиделках всеми собравшимися. Образцовый фольклорный ансамбль "Млада" встречает гостей на посиделки. ( посвященные Году народного искусства и нематериального культурного наследия)</t>
  </si>
  <si>
    <t xml:space="preserve">«Новогодние приключения Колобка». 
Инклюзивное музыкально-театрализованное представление для детей.
</t>
  </si>
  <si>
    <t>МБУ ДО "Детская школа искусств им. А.И.Островского" г.о.Сызрань</t>
  </si>
  <si>
    <t xml:space="preserve">Инклюзивный музыкальный спектакль с участием детей с ограниченным возможностями здоровья и учащимися театрального отделения ДШИ им. А.И.Островского поведает новогоднюю историю о Колобке и его приключениях.                                          Спектакль организован при поддержке Фонда Президентских грантов, в рамках реалазации проекта "Верим, стремимся и побеждаем" - победителя Конкурса на предоставление гранта Президента РФ. </t>
  </si>
  <si>
    <t>дети младшего школьного возраста</t>
  </si>
  <si>
    <t>"Давайте жить дружно" - тематический час</t>
  </si>
  <si>
    <t>тематический час</t>
  </si>
  <si>
    <t>Главная цель мероприятия - в доступной форме объяснить и научить толерантному отношению друг к другу. Показать им различия окружающих людей, научить уважать, принимать эти различия и быть терпимыми.</t>
  </si>
  <si>
    <t>"Зимняя карусель" - отчетный концерт Хора ветеранов</t>
  </si>
  <si>
    <t>концерт</t>
  </si>
  <si>
    <t>ДК "Строитель" приглашает жителей города на отчетный концерт Хора ветеранов (рук. Ковалев В.И.)"Зимняя карусель". В исполнении этого коллектива прозвучат самые добрые, душевные и давно полюбившиеся всем новогодние песни.</t>
  </si>
  <si>
    <t>«Новогодние приключения Колобка». Инклюзивное музыкально-театрализованное представление для детей, в рамках реализации проекта «Верим. Стремимся. Побеждаем».</t>
  </si>
  <si>
    <t>Инклюзивное музыкально-театрализованное представление для детей, в рамках реализации проекта «Верим. Стремимся. Побеждаем». Мероприятие проводится при поддержке Фонда Президентских грантов. Организатор мероприятия Детский Благотворительный Фонд имени композитора Аркадия Островского совместно с ДШИ им. А.И.Островского</t>
  </si>
  <si>
    <t>дети - учащиеся ДШИ им. А.И.Островского</t>
  </si>
  <si>
    <t>Театральный капустник "Новогодний переполох"</t>
  </si>
  <si>
    <t>Предновогодняя суета! Как много в этой фразе! Для кого-то — покупка мандаринов и шампанского! Для кого-то — ожидание чудес в новогоднюю ночь! А для кого-то — горки, санки, снеговик во дворе и приход Деда Мороза в гости! И в нашем театре тоже ожидание… товарища Огурцова с установкой: «Весело встретить Новый год!»
Он сам лично будет отбирать номера к новогоднему карнавалу! Мы надеемся на помощь нашего дорогого зрителя!
В программе много танцев, песен, шуток и прибауток!
Скорей спешите к нам, друзья,
В праздник нам скучать нельзя!</t>
  </si>
  <si>
    <t>Платно. Цена: 200 руб. – 400 руб. 
Онлайн касса театра – http://quicktickets.ru/syzran-dramaticheskij-teatr-tolstogo</t>
  </si>
  <si>
    <t>муниципальные</t>
  </si>
  <si>
    <t>14.01 - 29.01.22</t>
  </si>
  <si>
    <t>"Слушай, страна, говорит Ленинград" - V конкурс чтецов, посвященный снятию блокады Ленинграда онлайн</t>
  </si>
  <si>
    <t xml:space="preserve">ДК "Строитель" (соц.сети) https://vk.com/stroitel7   </t>
  </si>
  <si>
    <t>Ленинград. Для всех людей нашей страны этот город стал символом стойкости, мужества, самоотверженной любви к Родине, удивительной силы духа русского народа.
О мужестве блокадников слагали песни и снимали фильмы. Их были тысячи, а выжили - единицы. Каждый день жизни в блокадном Ленинграде – это подвиг.  Ежегодно ДК «Строитель» проводит  конкурс чтецов, посвященный  снятия блокады Ленинграда. В этом году Конкурс будет проводится в социальных сетях и принять в нем участие смогут все желающие в возрасте от 7 до 14 лет. Все участники и победители конкурса будут награждены  электронными дипломами.</t>
  </si>
  <si>
    <t>Видеотрансляция концерта Московской филармонии  «СНЕГУРОЧКА» 
по пьесе А. Островского</t>
  </si>
  <si>
    <t>Екатерина Гусева (художественное слово)
Национальный академический оркестр народных инструментов России имени Н. П. Осипова
Евгений Волчков, дирижёр
Павел Лукоянов (гусли звончатые)
Анна Иванова (песочная анимация)
В ПРОГРАММЕ:
Калинников - Симфония № 2 (III часть, фрагмент)
Красильников - Романс (фрагмент)
Егорова - Фрагменты из музыкальных картин к «Снегурочке» А.Островского
Красильников - «Юмореска» (фрагмент), «Поединок» из сюиты «Сказочные образы» (фрагмент)
Кузнецов - Фантазия на две русские темы
Холминов - «Фанфары» (фрагмент)
Красильников - «Плач» (фрагмент)
Сук - «В томлении» из цикла «Весной» (фрагмент)
Красильников - вариации на «Камаринскую», Песня странствующего рыцаря из сюиты «Сказочные образы»
Биберган - Концерт для гуслей с оркестром (III часть, фрагмент)
Холминов - «Фанфары»
Красильников - «Марш чародея» из сюиты «Сказочные образы» (фрагмент)
Глазунов - Ноктюрн (фрагмент)
Сук - «В томлении» (фрагмент)
Свиридов - Частушка
Калинников - Симфония № 2 (II часть, фрагмент)
Красильников - «В степи» из сюиты «Сказочные образы» (фрагмент)
«Рождественская песня» из сюиты «Простая музыка»
Григ - «Последняя весна» из цикла «Две элегические мелодии» (фрагмент)
Калинников - Интермеццо № 1 (фрагмент)</t>
  </si>
  <si>
    <t>"Волшебство Нового года" - развлекательная программа для школьников, посвященная празднованию Нового года</t>
  </si>
  <si>
    <t xml:space="preserve">ДК "Горизонт"               </t>
  </si>
  <si>
    <t>Всех кто не боится мороза Дом Культуры "Горизонт" приглашает на развлекательную программу ребят и их родителей. В программе вас ждет: веселые зимние игры, радужный туннель, мышеловка, танцы - повторялки, самая настоящая дискотека и любимый сказочный персонаж который не заставит вас скучать. Хронометраж 45 минут.</t>
  </si>
  <si>
    <t>платно 1 билет - 60 рублей</t>
  </si>
  <si>
    <t xml:space="preserve">Развлекательная программа с викториной, конкурсами и показом нескольких короткометражных мультфильмов </t>
  </si>
  <si>
    <t>"День Самарской Губернии в Детском клубе выходного дня" - игровая программа для дошкольников</t>
  </si>
  <si>
    <t xml:space="preserve">Каждый родитель мечтает отдохнуть хотя бы пару часов в свой выходной день, но дети не дают  ни минуты покоя. "Детский клуб выходного дня" в ДК "Строитель" спешит вам на помощь! На этот раз ребята познакомятся с историей Самарской области, основными событиями и символами губернии. </t>
  </si>
  <si>
    <t>Концертная программа "Рождественская фантазия"</t>
  </si>
  <si>
    <t>МБУ "ЦБС" (камерный зал) (МБУ "Центр музыкального искусства и культуры")</t>
  </si>
  <si>
    <t>Зрителей ждет выступление профессиональных творческих коллективов МБУ «ЦМИиК» (камерный оркестр, фольклорный ансамбль «Живая вода», ансамбль русской музыки «Сызрань-город»  и др.), а также познавательная история о том, как раскрывается тема Рождества в музыкальном искусстве разных культур</t>
  </si>
  <si>
    <t>платно, 200-100 руб.</t>
  </si>
  <si>
    <t>"Twister" - вечер настольных игр</t>
  </si>
  <si>
    <t>вечер настольных игр</t>
  </si>
  <si>
    <t>Не знаете как с друзьями весело и интересно провести выходной? А умеете ли вы играть в популярную игру Twister? Не важно как ты ответил на предыдущий вопрос, приходи в Дом Культуры "Горизонт" мы тебе все расскажем и покажем. Приводи друзей, чтобы было веселее. Сможете ли вы не запутаться в руках и ногах? Ждем именно вас, покажите всем свою гибкость! Хронометраж 2 часа</t>
  </si>
  <si>
    <t>"Шаг за шагом" - открытое занятие танцевальной мастерской "Step to step"</t>
  </si>
  <si>
    <t>Исавкин В.А.</t>
  </si>
  <si>
    <t>"Новогоднее чудо" - праздничная программа</t>
  </si>
  <si>
    <t>праздничная программа</t>
  </si>
  <si>
    <t>Новый год - самый любимый и радостный праздник. Мы его так  долго ждем, но он так быстро пролетает... Зато Старый Новый Год дарит нам уникальную возможность еще раз окунуться в атмосферу этого волшебства и подарков. ДК «Строитель» приглашает вас на незабываемую праздничную программу «Новогоднее чудо». Зрителей ждут выступления творческих коллективов, которые подарят свое мастерство, талант и хорошее настроение.</t>
  </si>
  <si>
    <t>«Барышня-крестьянка» А. Пушкин (инсценировка О. Дроздовой). Комедия. "Пушкинская карта"</t>
  </si>
  <si>
    <t>"Рождественская мистерия" - концертная программа</t>
  </si>
  <si>
    <t>Санаторий "Свежесть"  (ДК "Строитель")</t>
  </si>
  <si>
    <t>Для отдыхающих Санатория "Свежесть"  Театр-студия эстрадного вокала "СозвездиЯ" подарит свою новую концертную программу.</t>
  </si>
  <si>
    <t>11.00. и 13.00.</t>
  </si>
  <si>
    <t xml:space="preserve">Интерактивная  программа выходного дня «Семейные выходные в музее».
«Здесь готов и стол, и дом»
(для групп не более 10 человек)
</t>
  </si>
  <si>
    <t>интерактивная программа</t>
  </si>
  <si>
    <t>175р/чел</t>
  </si>
  <si>
    <t>А. Бурнаев "Матушка-Метелица"
музыкальная новогодняя сказка</t>
  </si>
  <si>
    <t>Сыплется мягкими хлопьями на землю снег, кружится на ветру, укутывает своим пуховым платком сады и поля. Только расчистишь дорожки, снова всё замело – по новой принимайся за работу. А уж как завертит пурга-метелица, станет снежная пелена стеной, мимо родных ворот пройдёшь и не заметишь.
     В один из таких зимних деньков обронила Мария в колодец веретено. Хотела достать, да и сама упала в него. А колодец оказался не простым, а волшебным. А на дне колодца – сказочное царство Матушки Метелицы. Так начинается волшебная история со счастливым концом!</t>
  </si>
  <si>
    <t>Платно. Цена: 100 руб. – 300 руб. 
Онлайн касса театра – http://quicktickets.ru/syzran-dramaticheskij-teatr-tolstogo</t>
  </si>
  <si>
    <t>Концерт духовной музыки</t>
  </si>
  <si>
    <t>Казанский кафедральный собор (МБУ "Центр музыкального искусства и культуры")</t>
  </si>
  <si>
    <t>Традиционный рождественский концерт подарит жителям и гостям города муниципальный академический хор «Многолетие» (руководитель Елена Шарапова). Слушатели смогут насладиться произведениями русской духовной музыки в исполнении профессионального сызранского хора</t>
  </si>
  <si>
    <t>Святочные посиделки "Зима в народном календаре"</t>
  </si>
  <si>
    <t>Святочные посиделки</t>
  </si>
  <si>
    <t>Участники мероприятия познакомятся со святочными обрядовыми традициями Рождества и Крещения, с обычаями, и верованиями русского народа.</t>
  </si>
  <si>
    <t>пользователи старшего возраста</t>
  </si>
  <si>
    <t>МБУ «Краеведческий музей г.о. Сызрань» (пер.Достоевского,34)</t>
  </si>
  <si>
    <t xml:space="preserve">МБУ «Краеведческий музей г.о. Сызрань» (Пер.Достоевского, 34) </t>
  </si>
  <si>
    <t>МБУ «Краеведческий музей г.о. Сызрань» Выставочный зал (Свердлова,2)</t>
  </si>
  <si>
    <t>квест</t>
  </si>
  <si>
    <t>Январь</t>
  </si>
  <si>
    <t>15.12.2021-27.01.2022</t>
  </si>
  <si>
    <t>10.00-16.00, выходной - воскресенье, понедельник</t>
  </si>
  <si>
    <t>Квест "Новый год с призраками"</t>
  </si>
  <si>
    <r>
      <t xml:space="preserve">Театрализованная костюмированная игра поможет всем желающим получить незабываемые эмоции и заряд позитива на весь год. </t>
    </r>
    <r>
      <rPr>
        <b/>
        <sz val="10"/>
        <color theme="1"/>
        <rFont val="Times New Roman"/>
        <family val="1"/>
        <charset val="204"/>
      </rPr>
      <t>(Только по предварительной заявке. Заявки принимаются по тел.98-45-92)</t>
    </r>
  </si>
  <si>
    <t>150 руб/чел для групп не менее 20 чел</t>
  </si>
  <si>
    <t>Квест "Там, на неведомых дорожках…"</t>
  </si>
  <si>
    <r>
      <t xml:space="preserve">В поисках новогоднего сюрприза ребят ждет встреча с любимыми сказочными персонажами: Бабой Ягой и Змеем Горынычем, Водяным и Кощеем Бессмертным, Котом Ученым, и, конечно же, с Дедом Морозом и Снегурочкой. Путеводной звездой в путешествии по тайным лабиринтам сказочного дома станет один из предметов его Хозяина и Книга Судеб. </t>
    </r>
    <r>
      <rPr>
        <b/>
        <sz val="10"/>
        <color theme="1"/>
        <rFont val="Times New Roman"/>
        <family val="1"/>
        <charset val="204"/>
      </rPr>
      <t>(Только по предварительной заявке. Заявки принимаются по тел.98-45-92)</t>
    </r>
  </si>
  <si>
    <t>17.12.2021-15.01.2022</t>
  </si>
  <si>
    <t>10.00-18.00, выходной - понедельник</t>
  </si>
  <si>
    <t>Интерактивная программа "Новый год на Большой"</t>
  </si>
  <si>
    <t>МБУ "Краеведческий музей г.о.Сызрань"(пер.Достоевского,34)</t>
  </si>
  <si>
    <t>Интерактивная программа</t>
  </si>
  <si>
    <r>
      <t>В игровой форме посетители узнают о традициях Новогодних праздников. В конце мероприятия для ребят будет проведен мастер-класс с изготовлением  Новогодней открытки.</t>
    </r>
    <r>
      <rPr>
        <b/>
        <sz val="10"/>
        <color theme="1"/>
        <rFont val="Times New Roman"/>
        <family val="1"/>
        <charset val="204"/>
      </rPr>
      <t>(Только по предварительной заявке. Заявки принимаются по тел.98-45-92)</t>
    </r>
  </si>
  <si>
    <t>100 руб/чел</t>
  </si>
  <si>
    <t>03.01.2022-27.01.2022</t>
  </si>
  <si>
    <t>Интерактивная программа "Рождественская академия"</t>
  </si>
  <si>
    <r>
      <t xml:space="preserve">"Рождественская акдемия" с удивительными превращениями и чудесами с элементами химии научит выращивать снежинки, «рушить» ёлку, откроет всю правду про Деда Мороза и Рождественские чудеса! </t>
    </r>
    <r>
      <rPr>
        <b/>
        <sz val="10"/>
        <color theme="1"/>
        <rFont val="Times New Roman"/>
        <family val="1"/>
        <charset val="204"/>
      </rPr>
      <t>(Только по предварительной заявке. Заявки принимаются по тел.98-45-92)</t>
    </r>
  </si>
  <si>
    <t>Выставки в январе</t>
  </si>
  <si>
    <t>Выставка "Чудеса случаются"</t>
  </si>
  <si>
    <t>На выставке можно будет узнать о традициях Нового года, посмотреть на новогодние украшения и костюмы прошлых лет, сфотографироваться в новогодних декорациях.</t>
  </si>
  <si>
    <t>70-350 р.</t>
  </si>
  <si>
    <t>Выставки в декабре</t>
  </si>
  <si>
    <t>23.12.21-28.01.22</t>
  </si>
  <si>
    <t xml:space="preserve">Юбилейная художественная выставка посвященная 30- летию Тольяттинского отделения "Союз художников России"
</t>
  </si>
  <si>
    <t>МБУ ЦБС, Центральная городская библиотека им.Е.И.Аркадьева</t>
  </si>
  <si>
    <t>Постоянно действующая экспозиция</t>
  </si>
  <si>
    <t>Основная экспозиция</t>
  </si>
  <si>
    <t>1. Раздел историко-этнографический представлен тематическими зонами: «Археология», «История освоения и заселения края и основание Сызрани», «Этнография». 2. Раздел «Усольская коллекция графов Орловых-Давыдовых» представлена картинной галереей парадных портретов, мебелью, коллекцией редких книг из графской библиотеки, оружием, предметами быта и этнографии. 3. Естественно-научный раздел представлен тематическими зонами: «Палеонтология», «Геология и минералогия», «Флора и фауна нашего края», «Шахта Кашпирская»</t>
  </si>
  <si>
    <t>70-350р.</t>
  </si>
  <si>
    <t>В особняке М.В.Чернухина, памятнике архитектуры Федерального значения, представлены экспозиции: «Купеческая гостиная», «Кабинет М.В.Чернухина», «Уездная медицина», «Музыкальная гостиная», «Творчество сызранских художников».</t>
  </si>
  <si>
    <t>В Зале воинской Славы представлены тематические зоны: 1) «Великая Отечественная война» 2) «Страницы военной истории России XX-XXI веков» (Конфликт на острове Даманский, война в Афганистане, Чеченская война, арсенал Сердовино, «Символ мужественности и стойкости» (об авариях на подводных лодках «К-19» и «Курск»).</t>
  </si>
  <si>
    <t xml:space="preserve">Бесплатно </t>
  </si>
  <si>
    <t>Онлайн-мероприятия в течение месяца (с 15.01.22)</t>
  </si>
  <si>
    <t>Музейный онлайн-проект «Родом из СССР»</t>
  </si>
  <si>
    <t>МБУ «Краеведческий музей г.о. Сызрань» (Пер.Достоевского, 34) http://www.skm-1923.ru Группы VK, OK, Instagram,Твиттер</t>
  </si>
  <si>
    <t xml:space="preserve">В 2022 году исполняется 100 лет со дня образования СССР. Советский Союз просуществовал меньше века, но это, без сомнения, важная часть истории нашей Родины. Этому событию посвящается музейный онлайн-проект «Родом из СССР». 
Публикации о музейных предметах позволят хотя бы на мгновение погрузиться в прошлое и узнать о повседневной жизни советских людей. 
</t>
  </si>
  <si>
    <t>План культурно-массовых мероприятий  с 10 по 16 января 2022 года</t>
  </si>
  <si>
    <r>
      <t xml:space="preserve">Информационно-развлекательная программа о традициях русского гостеприимства 
 </t>
    </r>
    <r>
      <rPr>
        <b/>
        <sz val="10"/>
        <color theme="1"/>
        <rFont val="Times New Roman"/>
        <family val="1"/>
        <charset val="204"/>
      </rPr>
      <t>(Только по предварительной заявке. Заявки принимаются с понедельника-четверг по тел.98-45-92)</t>
    </r>
    <r>
      <rPr>
        <sz val="10"/>
        <color theme="1"/>
        <rFont val="Times New Roman"/>
        <family val="1"/>
        <charset val="204"/>
      </rPr>
      <t xml:space="preserve">
</t>
    </r>
  </si>
  <si>
    <t>17.12.2021-23.01.2022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</si>
</sst>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:mm;@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20" fontId="2" fillId="0" borderId="1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/>
    <xf numFmtId="164" fontId="2" fillId="0" borderId="5" xfId="0" applyNumberFormat="1" applyFont="1" applyFill="1" applyBorder="1" applyAlignment="1">
      <alignment horizontal="left" vertical="top"/>
    </xf>
    <xf numFmtId="20" fontId="2" fillId="0" borderId="5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20" fontId="2" fillId="0" borderId="3" xfId="0" applyNumberFormat="1" applyFon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20" fontId="2" fillId="0" borderId="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164" fontId="2" fillId="0" borderId="5" xfId="0" applyNumberFormat="1" applyFont="1" applyFill="1" applyBorder="1" applyAlignment="1">
      <alignment horizontal="left" vertical="top" wrapText="1"/>
    </xf>
    <xf numFmtId="165" fontId="2" fillId="0" borderId="5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20" fontId="2" fillId="0" borderId="2" xfId="0" applyNumberFormat="1" applyFont="1" applyFill="1" applyBorder="1" applyAlignment="1">
      <alignment horizontal="left" vertical="top" wrapText="1"/>
    </xf>
    <xf numFmtId="20" fontId="2" fillId="0" borderId="6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2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 wrapText="1"/>
    </xf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left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165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20" fontId="2" fillId="0" borderId="0" xfId="0" applyNumberFormat="1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vertical="top" wrapText="1"/>
    </xf>
    <xf numFmtId="0" fontId="9" fillId="0" borderId="1" xfId="1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165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 shrinkToFit="1"/>
    </xf>
    <xf numFmtId="0" fontId="2" fillId="0" borderId="1" xfId="0" applyNumberFormat="1" applyFont="1" applyFill="1" applyBorder="1" applyAlignment="1">
      <alignment horizontal="justify" vertical="top" wrapText="1"/>
    </xf>
    <xf numFmtId="20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wrapText="1"/>
    </xf>
    <xf numFmtId="165" fontId="2" fillId="0" borderId="2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20" fontId="2" fillId="0" borderId="5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km-1923.ru/" TargetMode="External"/><Relationship Id="rId1" Type="http://schemas.openxmlformats.org/officeDocument/2006/relationships/hyperlink" Target="https://vk.com/public141410020%20%20%20%20%20%20(&#1044;&#1050;%20%22&#1057;&#1090;&#1088;&#1086;&#1080;&#1090;&#1077;&#1083;&#1100;%2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zoomScale="80" zoomScaleNormal="80" workbookViewId="0">
      <pane xSplit="10" ySplit="3" topLeftCell="K67" activePane="bottomRight" state="frozen"/>
      <selection pane="topRight" activeCell="K1" sqref="K1"/>
      <selection pane="bottomLeft" activeCell="A4" sqref="A4"/>
      <selection pane="bottomRight" activeCell="A37" sqref="A37:A68"/>
    </sheetView>
  </sheetViews>
  <sheetFormatPr defaultRowHeight="12.75" x14ac:dyDescent="0.2"/>
  <cols>
    <col min="1" max="1" width="4.42578125" style="5" customWidth="1"/>
    <col min="2" max="2" width="12.42578125" style="45" customWidth="1"/>
    <col min="3" max="4" width="9.140625" style="28" customWidth="1"/>
    <col min="5" max="5" width="10.42578125" style="28" hidden="1" customWidth="1"/>
    <col min="6" max="6" width="9.140625" style="28" hidden="1" customWidth="1"/>
    <col min="7" max="7" width="11.5703125" style="28" hidden="1" customWidth="1"/>
    <col min="8" max="8" width="33.5703125" style="5" customWidth="1"/>
    <col min="9" max="9" width="28.85546875" style="5" customWidth="1"/>
    <col min="10" max="10" width="23.7109375" style="5" customWidth="1"/>
    <col min="11" max="11" width="46.140625" style="5" customWidth="1"/>
    <col min="12" max="12" width="16" style="5" customWidth="1"/>
    <col min="13" max="13" width="16.5703125" style="5" customWidth="1"/>
    <col min="14" max="14" width="9.140625" style="5" customWidth="1"/>
    <col min="15" max="15" width="30.5703125" style="5" hidden="1" customWidth="1"/>
    <col min="16" max="16" width="10" style="5" hidden="1" customWidth="1"/>
    <col min="17" max="17" width="11.42578125" style="5" customWidth="1"/>
    <col min="18" max="18" width="14.7109375" style="5" customWidth="1"/>
    <col min="19" max="19" width="13.5703125" style="4" customWidth="1"/>
    <col min="20" max="22" width="9.140625" style="7"/>
    <col min="23" max="16384" width="9.140625" style="5"/>
  </cols>
  <sheetData>
    <row r="1" spans="1:22" x14ac:dyDescent="0.2">
      <c r="A1" s="1" t="s">
        <v>284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P1" s="4"/>
      <c r="R1" s="4"/>
    </row>
    <row r="2" spans="1:22" x14ac:dyDescent="0.2">
      <c r="A2" s="4"/>
      <c r="B2" s="2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P2" s="4"/>
    </row>
    <row r="3" spans="1:22" ht="191.25" x14ac:dyDescent="0.2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61" t="s">
        <v>5</v>
      </c>
      <c r="G3" s="61" t="s">
        <v>6</v>
      </c>
      <c r="H3" s="11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12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</row>
    <row r="4" spans="1:22" ht="165.75" x14ac:dyDescent="0.2">
      <c r="A4" s="18"/>
      <c r="B4" s="9" t="s">
        <v>26</v>
      </c>
      <c r="C4" s="15">
        <v>0.375</v>
      </c>
      <c r="D4" s="15">
        <v>0.75</v>
      </c>
      <c r="E4" s="9" t="str">
        <f>F4&amp;", "&amp;TEXT(C4,"ЧЧ.ММ")</f>
        <v>01-31.01.2022, 09.00</v>
      </c>
      <c r="F4" s="29" t="str">
        <f>TEXT(B4,"ДД.ММ.ГГ"&amp; " (ДДД)")</f>
        <v>01-31.01.2022</v>
      </c>
      <c r="G4" s="61" t="str">
        <f>IF(C4="","",TEXT(C4,"чч.мм")&amp;IF(D4="","",TEXT(D4," - чч.мм")))</f>
        <v>09.00 - 18.00</v>
      </c>
      <c r="H4" s="20" t="s">
        <v>27</v>
      </c>
      <c r="I4" s="17" t="s">
        <v>28</v>
      </c>
      <c r="J4" s="17" t="s">
        <v>29</v>
      </c>
      <c r="K4" s="17" t="s">
        <v>30</v>
      </c>
      <c r="L4" s="63" t="str">
        <f>IF(O4="",P4,O4&amp;", "&amp;P4)</f>
        <v>Жители города, 0+</v>
      </c>
      <c r="M4" s="17" t="s">
        <v>23</v>
      </c>
      <c r="N4" s="17">
        <v>300</v>
      </c>
      <c r="O4" s="17" t="s">
        <v>31</v>
      </c>
      <c r="P4" s="17" t="s">
        <v>21</v>
      </c>
      <c r="Q4" s="17"/>
      <c r="R4" s="17" t="s">
        <v>32</v>
      </c>
      <c r="S4" s="17"/>
    </row>
    <row r="5" spans="1:22" ht="25.5" x14ac:dyDescent="0.2">
      <c r="A5" s="18"/>
      <c r="B5" s="9" t="s">
        <v>33</v>
      </c>
      <c r="C5" s="15">
        <v>0.375</v>
      </c>
      <c r="D5" s="15">
        <v>0.75</v>
      </c>
      <c r="E5" s="9" t="str">
        <f>F5&amp;", "&amp;TEXT(C5,"ЧЧ.ММ")</f>
        <v>01-31.01.22, 09.00</v>
      </c>
      <c r="F5" s="29" t="str">
        <f>TEXT(B5,"ДД.ММ.ГГ"&amp; " (ДДД)")</f>
        <v>01-31.01.22</v>
      </c>
      <c r="G5" s="61" t="str">
        <f>IF(C5="","",TEXT(C5,"чч.мм")&amp;IF(D5="","",TEXT(D5," - чч.мм")))</f>
        <v>09.00 - 18.00</v>
      </c>
      <c r="H5" s="20" t="s">
        <v>34</v>
      </c>
      <c r="I5" s="17" t="s">
        <v>35</v>
      </c>
      <c r="J5" s="17" t="s">
        <v>36</v>
      </c>
      <c r="K5" s="17" t="s">
        <v>37</v>
      </c>
      <c r="L5" s="63" t="str">
        <f>IF(O5="",P5,O5&amp;", "&amp;P5)</f>
        <v>жители города, 12+</v>
      </c>
      <c r="M5" s="17" t="s">
        <v>20</v>
      </c>
      <c r="N5" s="18">
        <v>800</v>
      </c>
      <c r="O5" s="18" t="s">
        <v>38</v>
      </c>
      <c r="P5" s="17" t="s">
        <v>39</v>
      </c>
      <c r="Q5" s="18"/>
      <c r="R5" s="18" t="s">
        <v>40</v>
      </c>
      <c r="S5" s="17"/>
    </row>
    <row r="6" spans="1:22" ht="114.75" x14ac:dyDescent="0.2">
      <c r="A6" s="18"/>
      <c r="B6" s="9" t="s">
        <v>48</v>
      </c>
      <c r="C6" s="15">
        <v>0.41666666666666669</v>
      </c>
      <c r="D6" s="15">
        <v>0.79166666666666663</v>
      </c>
      <c r="E6" s="9" t="str">
        <f t="shared" ref="E6:E7" si="0">F6&amp;", "&amp;TEXT(C6,"ЧЧ.ММ")</f>
        <v>02.01 -  19.01.22, 10.00</v>
      </c>
      <c r="F6" s="29" t="str">
        <f t="shared" ref="F6:F7" si="1">TEXT(B6,"ДД.ММ.ГГ"&amp; " (ДДД)")</f>
        <v>02.01 -  19.01.22</v>
      </c>
      <c r="G6" s="61" t="str">
        <f t="shared" ref="G6:G7" si="2">IF(C6="","",TEXT(C6,"чч.мм")&amp;IF(D6="","",TEXT(D6," - чч.мм")))</f>
        <v>10.00 - 19.00</v>
      </c>
      <c r="H6" s="20" t="s">
        <v>49</v>
      </c>
      <c r="I6" s="17" t="s">
        <v>44</v>
      </c>
      <c r="J6" s="17" t="s">
        <v>29</v>
      </c>
      <c r="K6" s="17" t="s">
        <v>50</v>
      </c>
      <c r="L6" s="63" t="str">
        <f t="shared" ref="L6:L7" si="3">IF(O6="",P6,O6&amp;", "&amp;P6)</f>
        <v>жители города, 6+</v>
      </c>
      <c r="M6" s="17" t="s">
        <v>20</v>
      </c>
      <c r="N6" s="17">
        <v>1300</v>
      </c>
      <c r="O6" s="17" t="s">
        <v>38</v>
      </c>
      <c r="P6" s="17" t="s">
        <v>45</v>
      </c>
      <c r="Q6" s="17" t="s">
        <v>46</v>
      </c>
      <c r="R6" s="17" t="s">
        <v>32</v>
      </c>
      <c r="S6" s="17"/>
    </row>
    <row r="7" spans="1:22" s="14" customFormat="1" ht="89.25" x14ac:dyDescent="0.25">
      <c r="A7" s="18"/>
      <c r="B7" s="9" t="s">
        <v>66</v>
      </c>
      <c r="C7" s="10">
        <v>0.5</v>
      </c>
      <c r="D7" s="10">
        <v>0.79166666666666663</v>
      </c>
      <c r="E7" s="9" t="str">
        <f t="shared" si="0"/>
        <v>05.01 - 17.01.22, 12.00</v>
      </c>
      <c r="F7" s="29" t="str">
        <f t="shared" si="1"/>
        <v>05.01 - 17.01.22</v>
      </c>
      <c r="G7" s="61" t="str">
        <f t="shared" si="2"/>
        <v>12.00 - 19.00</v>
      </c>
      <c r="H7" s="17" t="s">
        <v>67</v>
      </c>
      <c r="I7" s="46" t="s">
        <v>68</v>
      </c>
      <c r="J7" s="17" t="s">
        <v>69</v>
      </c>
      <c r="K7" s="17" t="s">
        <v>70</v>
      </c>
      <c r="L7" s="63" t="str">
        <f t="shared" si="3"/>
        <v>жители города, 0+</v>
      </c>
      <c r="M7" s="17" t="s">
        <v>20</v>
      </c>
      <c r="N7" s="17">
        <v>30</v>
      </c>
      <c r="O7" s="17" t="s">
        <v>38</v>
      </c>
      <c r="P7" s="17" t="s">
        <v>21</v>
      </c>
      <c r="Q7" s="17" t="s">
        <v>46</v>
      </c>
      <c r="R7" s="17" t="s">
        <v>32</v>
      </c>
      <c r="S7" s="17"/>
    </row>
    <row r="8" spans="1:22" s="30" customFormat="1" ht="140.25" x14ac:dyDescent="0.2">
      <c r="A8" s="5"/>
      <c r="B8" s="9">
        <v>44571</v>
      </c>
      <c r="C8" s="15">
        <v>0.625</v>
      </c>
      <c r="D8" s="15">
        <v>0.66666666666666663</v>
      </c>
      <c r="E8" s="9" t="str">
        <f t="shared" ref="E8:E32" si="4">F8&amp;", "&amp;TEXT(C8,"ЧЧ.ММ")</f>
        <v>10.01.22 (Пн), 15.00</v>
      </c>
      <c r="F8" s="29" t="str">
        <f t="shared" ref="F8:F30" si="5">TEXT(B8,"ДД.ММ.ГГ"&amp; " (ДДД)")</f>
        <v>10.01.22 (Пн)</v>
      </c>
      <c r="G8" s="61" t="str">
        <f t="shared" ref="G8:G30" si="6">IF(C8="","",TEXT(C8,"чч.мм")&amp;IF(D8="","",TEXT(D8," - чч.мм")))</f>
        <v>15.00 - 16.00</v>
      </c>
      <c r="H8" s="17" t="s">
        <v>88</v>
      </c>
      <c r="I8" s="40" t="s">
        <v>56</v>
      </c>
      <c r="J8" s="17" t="s">
        <v>22</v>
      </c>
      <c r="K8" s="17" t="s">
        <v>89</v>
      </c>
      <c r="L8" s="63" t="str">
        <f t="shared" ref="L8:L37" si="7">IF(O8="",P8,O8&amp;", "&amp;P8)</f>
        <v>Жители города, 0+</v>
      </c>
      <c r="M8" s="17" t="s">
        <v>23</v>
      </c>
      <c r="N8" s="18">
        <v>20</v>
      </c>
      <c r="O8" s="18" t="s">
        <v>31</v>
      </c>
      <c r="P8" s="17" t="s">
        <v>21</v>
      </c>
      <c r="Q8" s="18"/>
      <c r="R8" s="18" t="s">
        <v>32</v>
      </c>
      <c r="S8" s="17"/>
      <c r="T8" s="47"/>
      <c r="U8" s="47"/>
    </row>
    <row r="9" spans="1:22" s="30" customFormat="1" ht="25.5" x14ac:dyDescent="0.2">
      <c r="A9" s="5"/>
      <c r="B9" s="9">
        <v>44572</v>
      </c>
      <c r="C9" s="15">
        <v>0.5</v>
      </c>
      <c r="D9" s="15">
        <v>0.54166666666666663</v>
      </c>
      <c r="E9" s="9" t="str">
        <f t="shared" si="4"/>
        <v>11.01.22 (Вт), 12.00</v>
      </c>
      <c r="F9" s="29" t="str">
        <f t="shared" si="5"/>
        <v>11.01.22 (Вт)</v>
      </c>
      <c r="G9" s="61" t="str">
        <f t="shared" si="6"/>
        <v>12.00 - 13.00</v>
      </c>
      <c r="H9" s="17" t="s">
        <v>90</v>
      </c>
      <c r="I9" s="17" t="s">
        <v>42</v>
      </c>
      <c r="J9" s="17" t="s">
        <v>91</v>
      </c>
      <c r="K9" s="17" t="s">
        <v>92</v>
      </c>
      <c r="L9" s="63" t="str">
        <f t="shared" si="7"/>
        <v>Учащиеся ГБОУ ООШ № 32, 0+</v>
      </c>
      <c r="M9" s="24" t="s">
        <v>23</v>
      </c>
      <c r="N9" s="18">
        <v>50</v>
      </c>
      <c r="O9" s="18" t="s">
        <v>93</v>
      </c>
      <c r="P9" s="17" t="s">
        <v>21</v>
      </c>
      <c r="Q9" s="18" t="s">
        <v>24</v>
      </c>
      <c r="R9" s="18" t="s">
        <v>25</v>
      </c>
      <c r="S9" s="17"/>
      <c r="T9" s="47"/>
      <c r="U9" s="47"/>
    </row>
    <row r="10" spans="1:22" s="30" customFormat="1" ht="38.25" x14ac:dyDescent="0.2">
      <c r="A10" s="5"/>
      <c r="B10" s="9">
        <v>44572</v>
      </c>
      <c r="C10" s="15">
        <v>0.61458333333333337</v>
      </c>
      <c r="D10" s="15">
        <v>0.65625</v>
      </c>
      <c r="E10" s="9" t="str">
        <f t="shared" si="4"/>
        <v>11.01.22 (Вт), 14.45</v>
      </c>
      <c r="F10" s="29" t="str">
        <f t="shared" si="5"/>
        <v>11.01.22 (Вт)</v>
      </c>
      <c r="G10" s="61" t="str">
        <f t="shared" si="6"/>
        <v>14.45 - 15.45</v>
      </c>
      <c r="H10" s="17" t="s">
        <v>94</v>
      </c>
      <c r="I10" s="17" t="s">
        <v>19</v>
      </c>
      <c r="J10" s="17" t="s">
        <v>95</v>
      </c>
      <c r="K10" s="17" t="s">
        <v>96</v>
      </c>
      <c r="L10" s="63">
        <f t="shared" si="7"/>
        <v>0</v>
      </c>
      <c r="M10" s="17"/>
      <c r="N10" s="18"/>
      <c r="O10" s="17"/>
      <c r="P10" s="17"/>
      <c r="Q10" s="18"/>
      <c r="R10" s="18"/>
      <c r="S10" s="17"/>
      <c r="T10" s="47"/>
      <c r="U10" s="47"/>
    </row>
    <row r="11" spans="1:22" s="48" customFormat="1" ht="42" customHeight="1" x14ac:dyDescent="0.2">
      <c r="B11" s="49">
        <v>44573</v>
      </c>
      <c r="C11" s="64">
        <v>0.5</v>
      </c>
      <c r="D11" s="64">
        <v>0.54166666666666663</v>
      </c>
      <c r="E11" s="9" t="str">
        <f t="shared" si="4"/>
        <v>12.01.22 (Ср), 12.00</v>
      </c>
      <c r="F11" s="29" t="str">
        <f t="shared" si="5"/>
        <v>12.01.22 (Ср)</v>
      </c>
      <c r="G11" s="61" t="str">
        <f t="shared" si="6"/>
        <v>12.00 - 13.00</v>
      </c>
      <c r="H11" s="65" t="s">
        <v>97</v>
      </c>
      <c r="I11" s="50" t="s">
        <v>76</v>
      </c>
      <c r="J11" s="50" t="s">
        <v>98</v>
      </c>
      <c r="K11" s="50" t="s">
        <v>99</v>
      </c>
      <c r="L11" s="63" t="str">
        <f t="shared" si="7"/>
        <v>жители города , 0+</v>
      </c>
      <c r="M11" s="50" t="s">
        <v>20</v>
      </c>
      <c r="N11" s="51">
        <v>50</v>
      </c>
      <c r="O11" s="52" t="s">
        <v>55</v>
      </c>
      <c r="P11" s="50" t="s">
        <v>21</v>
      </c>
      <c r="Q11" s="52"/>
      <c r="R11" s="52"/>
      <c r="S11" s="52"/>
      <c r="T11" s="53"/>
      <c r="U11" s="53"/>
    </row>
    <row r="12" spans="1:22" ht="25.5" x14ac:dyDescent="0.2">
      <c r="B12" s="19">
        <v>44573</v>
      </c>
      <c r="C12" s="10">
        <v>0.5</v>
      </c>
      <c r="D12" s="10">
        <v>0.52083333333333337</v>
      </c>
      <c r="E12" s="9" t="str">
        <f t="shared" si="4"/>
        <v>12.01.22 (Ср), 12.00</v>
      </c>
      <c r="F12" s="29" t="str">
        <f t="shared" si="5"/>
        <v>12.01.22 (Ср)</v>
      </c>
      <c r="G12" s="61" t="str">
        <f t="shared" si="6"/>
        <v>12.00 - 12.30</v>
      </c>
      <c r="H12" s="8" t="s">
        <v>100</v>
      </c>
      <c r="I12" s="8" t="s">
        <v>42</v>
      </c>
      <c r="J12" s="8" t="s">
        <v>101</v>
      </c>
      <c r="K12" s="8" t="s">
        <v>102</v>
      </c>
      <c r="L12" s="63" t="str">
        <f t="shared" si="7"/>
        <v>Учащиеся ГБОУ ООШ № 32, 0+</v>
      </c>
      <c r="M12" s="8" t="s">
        <v>23</v>
      </c>
      <c r="N12" s="18">
        <v>50</v>
      </c>
      <c r="O12" s="8" t="s">
        <v>93</v>
      </c>
      <c r="P12" s="8" t="s">
        <v>21</v>
      </c>
      <c r="Q12" s="8" t="s">
        <v>24</v>
      </c>
      <c r="R12" s="8" t="s">
        <v>25</v>
      </c>
      <c r="S12" s="8"/>
      <c r="V12" s="5"/>
    </row>
    <row r="13" spans="1:22" ht="89.25" x14ac:dyDescent="0.2">
      <c r="A13" s="4"/>
      <c r="B13" s="9">
        <v>44573</v>
      </c>
      <c r="C13" s="15">
        <v>0.5</v>
      </c>
      <c r="D13" s="41"/>
      <c r="E13" s="9" t="str">
        <f t="shared" si="4"/>
        <v>12.01.22 (Ср), 12.00</v>
      </c>
      <c r="F13" s="29" t="str">
        <f t="shared" si="5"/>
        <v>12.01.22 (Ср)</v>
      </c>
      <c r="G13" s="61" t="str">
        <f t="shared" si="6"/>
        <v>12.00</v>
      </c>
      <c r="H13" s="17" t="s">
        <v>103</v>
      </c>
      <c r="I13" s="17" t="s">
        <v>54</v>
      </c>
      <c r="J13" s="17" t="s">
        <v>104</v>
      </c>
      <c r="K13" s="17" t="s">
        <v>105</v>
      </c>
      <c r="L13" s="63" t="str">
        <f t="shared" si="7"/>
        <v>дети, 6+</v>
      </c>
      <c r="M13" s="17" t="s">
        <v>23</v>
      </c>
      <c r="N13" s="17">
        <v>20</v>
      </c>
      <c r="O13" s="17" t="s">
        <v>53</v>
      </c>
      <c r="P13" s="17" t="s">
        <v>45</v>
      </c>
      <c r="Q13" s="17"/>
      <c r="R13" s="17" t="s">
        <v>32</v>
      </c>
      <c r="S13" s="17"/>
      <c r="V13" s="5"/>
    </row>
    <row r="14" spans="1:22" ht="114.75" x14ac:dyDescent="0.2">
      <c r="A14" s="28">
        <v>1</v>
      </c>
      <c r="B14" s="19">
        <v>44573</v>
      </c>
      <c r="C14" s="41" t="s">
        <v>106</v>
      </c>
      <c r="D14" s="41"/>
      <c r="E14" s="9" t="str">
        <f t="shared" si="4"/>
        <v>12.01.22 (Ср), 15:00, 16:00: 17:00</v>
      </c>
      <c r="F14" s="29" t="str">
        <f t="shared" si="5"/>
        <v>12.01.22 (Ср)</v>
      </c>
      <c r="G14" s="61" t="str">
        <f t="shared" si="6"/>
        <v>15:00, 16:00: 17:00</v>
      </c>
      <c r="H14" s="41" t="s">
        <v>107</v>
      </c>
      <c r="I14" s="41" t="s">
        <v>108</v>
      </c>
      <c r="J14" s="41" t="s">
        <v>109</v>
      </c>
      <c r="K14" s="66" t="s">
        <v>110</v>
      </c>
      <c r="L14" s="63" t="str">
        <f t="shared" si="7"/>
        <v>учащиеся школы, 12+</v>
      </c>
      <c r="M14" s="41" t="s">
        <v>20</v>
      </c>
      <c r="N14" s="43">
        <v>100</v>
      </c>
      <c r="O14" s="41" t="s">
        <v>111</v>
      </c>
      <c r="P14" s="41" t="s">
        <v>39</v>
      </c>
      <c r="Q14" s="43"/>
      <c r="R14" s="43"/>
      <c r="S14" s="41"/>
      <c r="V14" s="5"/>
    </row>
    <row r="15" spans="1:22" s="48" customFormat="1" ht="33" customHeight="1" x14ac:dyDescent="0.2">
      <c r="B15" s="49">
        <v>44573</v>
      </c>
      <c r="C15" s="64">
        <v>0.66666666666666663</v>
      </c>
      <c r="D15" s="64">
        <v>0.70833333333333337</v>
      </c>
      <c r="E15" s="9" t="str">
        <f t="shared" si="4"/>
        <v>12.01.22 (Ср), 16.00</v>
      </c>
      <c r="F15" s="29" t="str">
        <f t="shared" si="5"/>
        <v>12.01.22 (Ср)</v>
      </c>
      <c r="G15" s="61" t="str">
        <f t="shared" si="6"/>
        <v>16.00 - 17.00</v>
      </c>
      <c r="H15" s="65" t="s">
        <v>112</v>
      </c>
      <c r="I15" s="50" t="s">
        <v>76</v>
      </c>
      <c r="J15" s="50" t="s">
        <v>98</v>
      </c>
      <c r="K15" s="50" t="s">
        <v>113</v>
      </c>
      <c r="L15" s="63" t="str">
        <f t="shared" si="7"/>
        <v>жители города , 0+</v>
      </c>
      <c r="M15" s="50" t="s">
        <v>20</v>
      </c>
      <c r="N15" s="51">
        <v>50</v>
      </c>
      <c r="O15" s="52" t="s">
        <v>55</v>
      </c>
      <c r="P15" s="50" t="s">
        <v>21</v>
      </c>
      <c r="Q15" s="52"/>
      <c r="R15" s="52"/>
      <c r="S15" s="52"/>
      <c r="T15" s="53"/>
      <c r="U15" s="53"/>
    </row>
    <row r="16" spans="1:22" ht="293.25" x14ac:dyDescent="0.2">
      <c r="A16" s="5">
        <v>2</v>
      </c>
      <c r="B16" s="29">
        <v>44574</v>
      </c>
      <c r="C16" s="15">
        <v>0.4375</v>
      </c>
      <c r="D16" s="15">
        <v>0.46527777777777773</v>
      </c>
      <c r="E16" s="9" t="str">
        <f t="shared" si="4"/>
        <v>13.01.22 (Чт), 10.30</v>
      </c>
      <c r="F16" s="29" t="str">
        <f t="shared" si="5"/>
        <v>13.01.22 (Чт)</v>
      </c>
      <c r="G16" s="61" t="str">
        <f t="shared" si="6"/>
        <v>10.30 - 11.10</v>
      </c>
      <c r="H16" s="17" t="s">
        <v>114</v>
      </c>
      <c r="I16" s="17" t="s">
        <v>115</v>
      </c>
      <c r="J16" s="17" t="s">
        <v>116</v>
      </c>
      <c r="K16" s="17" t="s">
        <v>117</v>
      </c>
      <c r="L16" s="63" t="str">
        <f t="shared" si="7"/>
        <v>Школьники, 3+</v>
      </c>
      <c r="M16" s="17" t="s">
        <v>23</v>
      </c>
      <c r="N16" s="18">
        <v>89</v>
      </c>
      <c r="O16" s="18" t="s">
        <v>118</v>
      </c>
      <c r="P16" s="17" t="s">
        <v>119</v>
      </c>
      <c r="Q16" s="18" t="s">
        <v>46</v>
      </c>
      <c r="R16" s="18" t="s">
        <v>32</v>
      </c>
      <c r="S16" s="17"/>
      <c r="V16" s="5"/>
    </row>
    <row r="17" spans="1:22" ht="63.75" x14ac:dyDescent="0.2">
      <c r="B17" s="9">
        <v>44574</v>
      </c>
      <c r="C17" s="15">
        <v>0.47916666666666669</v>
      </c>
      <c r="D17" s="15">
        <v>0.5</v>
      </c>
      <c r="E17" s="9" t="str">
        <f t="shared" si="4"/>
        <v>13.01.22 (Чт), 11.30</v>
      </c>
      <c r="F17" s="29" t="str">
        <f t="shared" si="5"/>
        <v>13.01.22 (Чт)</v>
      </c>
      <c r="G17" s="61" t="str">
        <f t="shared" si="6"/>
        <v>11.30 - 12.00</v>
      </c>
      <c r="H17" s="17" t="s">
        <v>120</v>
      </c>
      <c r="I17" s="17" t="s">
        <v>121</v>
      </c>
      <c r="J17" s="17" t="s">
        <v>122</v>
      </c>
      <c r="K17" s="17" t="s">
        <v>123</v>
      </c>
      <c r="L17" s="63" t="str">
        <f t="shared" si="7"/>
        <v>Дети, 6+</v>
      </c>
      <c r="M17" s="17" t="s">
        <v>23</v>
      </c>
      <c r="N17" s="18">
        <v>50</v>
      </c>
      <c r="O17" s="18" t="s">
        <v>60</v>
      </c>
      <c r="P17" s="17" t="s">
        <v>45</v>
      </c>
      <c r="Q17" s="18"/>
      <c r="R17" s="18" t="s">
        <v>25</v>
      </c>
      <c r="S17" s="8"/>
      <c r="V17" s="5"/>
    </row>
    <row r="18" spans="1:22" ht="25.5" x14ac:dyDescent="0.2">
      <c r="B18" s="19">
        <v>44574</v>
      </c>
      <c r="C18" s="67">
        <v>0.5</v>
      </c>
      <c r="D18" s="67">
        <v>0.52777777777777779</v>
      </c>
      <c r="E18" s="9" t="str">
        <f t="shared" si="4"/>
        <v>13.01.22 (Чт), 12.00</v>
      </c>
      <c r="F18" s="29" t="str">
        <f t="shared" si="5"/>
        <v>13.01.22 (Чт)</v>
      </c>
      <c r="G18" s="61" t="str">
        <f t="shared" si="6"/>
        <v>12.00 - 12.40</v>
      </c>
      <c r="H18" s="8" t="s">
        <v>124</v>
      </c>
      <c r="I18" s="8" t="s">
        <v>42</v>
      </c>
      <c r="J18" s="8" t="s">
        <v>101</v>
      </c>
      <c r="K18" s="8" t="s">
        <v>125</v>
      </c>
      <c r="L18" s="63" t="str">
        <f t="shared" si="7"/>
        <v>Учащиеся ГБОУ ООШ № 32, 0+</v>
      </c>
      <c r="M18" s="8" t="s">
        <v>23</v>
      </c>
      <c r="N18" s="17">
        <v>50</v>
      </c>
      <c r="O18" s="8" t="s">
        <v>93</v>
      </c>
      <c r="P18" s="8" t="s">
        <v>21</v>
      </c>
      <c r="Q18" s="8" t="s">
        <v>24</v>
      </c>
      <c r="R18" s="8" t="s">
        <v>25</v>
      </c>
      <c r="S18" s="8"/>
      <c r="V18" s="5"/>
    </row>
    <row r="19" spans="1:22" ht="89.25" x14ac:dyDescent="0.2">
      <c r="B19" s="9">
        <v>44574</v>
      </c>
      <c r="C19" s="15">
        <v>0.5</v>
      </c>
      <c r="D19" s="15">
        <v>0.54166666666666663</v>
      </c>
      <c r="E19" s="9" t="str">
        <f t="shared" si="4"/>
        <v>13.01.22 (Чт), 12.00</v>
      </c>
      <c r="F19" s="29" t="str">
        <f t="shared" si="5"/>
        <v>13.01.22 (Чт)</v>
      </c>
      <c r="G19" s="61" t="str">
        <f t="shared" si="6"/>
        <v>12.00 - 13.00</v>
      </c>
      <c r="H19" s="17" t="s">
        <v>126</v>
      </c>
      <c r="I19" s="55" t="s">
        <v>59</v>
      </c>
      <c r="J19" s="17" t="s">
        <v>127</v>
      </c>
      <c r="K19" s="17" t="s">
        <v>128</v>
      </c>
      <c r="L19" s="63" t="str">
        <f t="shared" si="7"/>
        <v>Молодёжь, 15+</v>
      </c>
      <c r="M19" s="17" t="s">
        <v>23</v>
      </c>
      <c r="N19" s="17">
        <v>100</v>
      </c>
      <c r="O19" s="17" t="s">
        <v>129</v>
      </c>
      <c r="P19" s="17" t="s">
        <v>130</v>
      </c>
      <c r="Q19" s="17"/>
      <c r="R19" s="17" t="s">
        <v>25</v>
      </c>
      <c r="S19" s="8"/>
      <c r="T19" s="54"/>
      <c r="U19" s="54"/>
      <c r="V19" s="5"/>
    </row>
    <row r="20" spans="1:22" ht="38.25" x14ac:dyDescent="0.2">
      <c r="B20" s="9">
        <v>44574</v>
      </c>
      <c r="C20" s="15">
        <v>0.5</v>
      </c>
      <c r="D20" s="15">
        <v>0.54166666666666663</v>
      </c>
      <c r="E20" s="9" t="str">
        <f t="shared" si="4"/>
        <v>13.01.22 (Чт), 12.00</v>
      </c>
      <c r="F20" s="29" t="str">
        <f t="shared" si="5"/>
        <v>13.01.22 (Чт)</v>
      </c>
      <c r="G20" s="61" t="str">
        <f t="shared" si="6"/>
        <v>12.00 - 13.00</v>
      </c>
      <c r="H20" s="8" t="s">
        <v>131</v>
      </c>
      <c r="I20" s="8" t="s">
        <v>132</v>
      </c>
      <c r="J20" s="8" t="s">
        <v>133</v>
      </c>
      <c r="K20" s="8" t="s">
        <v>134</v>
      </c>
      <c r="L20" s="63" t="str">
        <f t="shared" si="7"/>
        <v>школьники, 6+</v>
      </c>
      <c r="M20" s="8" t="s">
        <v>23</v>
      </c>
      <c r="N20" s="18">
        <v>35</v>
      </c>
      <c r="O20" s="8" t="s">
        <v>65</v>
      </c>
      <c r="P20" s="8" t="s">
        <v>45</v>
      </c>
      <c r="Q20" s="8" t="s">
        <v>24</v>
      </c>
      <c r="R20" s="8" t="s">
        <v>32</v>
      </c>
      <c r="S20" s="8"/>
      <c r="V20" s="5"/>
    </row>
    <row r="21" spans="1:22" ht="89.25" x14ac:dyDescent="0.2">
      <c r="B21" s="9">
        <v>44574</v>
      </c>
      <c r="C21" s="15">
        <v>0.5</v>
      </c>
      <c r="D21" s="15">
        <v>0.52777777777777779</v>
      </c>
      <c r="E21" s="9" t="str">
        <f t="shared" si="4"/>
        <v>13.01.22 (Чт), 12.00</v>
      </c>
      <c r="F21" s="29" t="str">
        <f t="shared" si="5"/>
        <v>13.01.22 (Чт)</v>
      </c>
      <c r="G21" s="61" t="str">
        <f t="shared" si="6"/>
        <v>12.00 - 12.40</v>
      </c>
      <c r="H21" s="17" t="s">
        <v>135</v>
      </c>
      <c r="I21" s="17" t="s">
        <v>136</v>
      </c>
      <c r="J21" s="17" t="s">
        <v>137</v>
      </c>
      <c r="K21" s="17" t="s">
        <v>138</v>
      </c>
      <c r="L21" s="63" t="str">
        <f t="shared" si="7"/>
        <v>молодежь, 12+</v>
      </c>
      <c r="M21" s="17" t="s">
        <v>23</v>
      </c>
      <c r="N21" s="17">
        <v>25</v>
      </c>
      <c r="O21" s="17" t="s">
        <v>73</v>
      </c>
      <c r="P21" s="17" t="s">
        <v>39</v>
      </c>
      <c r="Q21" s="17"/>
      <c r="R21" s="17" t="s">
        <v>32</v>
      </c>
      <c r="S21" s="17"/>
      <c r="T21" s="54"/>
      <c r="U21" s="54"/>
      <c r="V21" s="5"/>
    </row>
    <row r="22" spans="1:22" ht="114.75" x14ac:dyDescent="0.2">
      <c r="B22" s="9">
        <v>44574</v>
      </c>
      <c r="C22" s="15">
        <v>0.54166666666666663</v>
      </c>
      <c r="D22" s="15">
        <v>0.58333333333333337</v>
      </c>
      <c r="E22" s="9" t="str">
        <f t="shared" si="4"/>
        <v>13.01.22 (Чт), 13.00</v>
      </c>
      <c r="F22" s="29" t="str">
        <f t="shared" si="5"/>
        <v>13.01.22 (Чт)</v>
      </c>
      <c r="G22" s="61" t="str">
        <f t="shared" si="6"/>
        <v>13.00 - 14.00</v>
      </c>
      <c r="H22" s="17" t="s">
        <v>139</v>
      </c>
      <c r="I22" s="68" t="s">
        <v>140</v>
      </c>
      <c r="J22" s="17" t="s">
        <v>141</v>
      </c>
      <c r="K22" s="17" t="s">
        <v>142</v>
      </c>
      <c r="L22" s="63" t="str">
        <f t="shared" si="7"/>
        <v>жители города, 0+</v>
      </c>
      <c r="M22" s="17" t="s">
        <v>23</v>
      </c>
      <c r="N22" s="18">
        <v>120</v>
      </c>
      <c r="O22" s="18" t="s">
        <v>38</v>
      </c>
      <c r="P22" s="17" t="s">
        <v>21</v>
      </c>
      <c r="Q22" s="18"/>
      <c r="R22" s="18" t="s">
        <v>32</v>
      </c>
      <c r="S22" s="17"/>
      <c r="V22" s="5"/>
    </row>
    <row r="23" spans="1:22" ht="25.5" x14ac:dyDescent="0.2">
      <c r="B23" s="19">
        <v>44574</v>
      </c>
      <c r="C23" s="69">
        <v>0.54166666666666663</v>
      </c>
      <c r="D23" s="69">
        <v>0.56944444444444442</v>
      </c>
      <c r="E23" s="9" t="str">
        <f t="shared" si="4"/>
        <v>13.01.22 (Чт), 13.00</v>
      </c>
      <c r="F23" s="29" t="str">
        <f t="shared" si="5"/>
        <v>13.01.22 (Чт)</v>
      </c>
      <c r="G23" s="61" t="str">
        <f t="shared" si="6"/>
        <v>13.00 - 13.40</v>
      </c>
      <c r="H23" s="8" t="s">
        <v>143</v>
      </c>
      <c r="I23" s="8" t="s">
        <v>144</v>
      </c>
      <c r="J23" s="8" t="s">
        <v>145</v>
      </c>
      <c r="K23" s="8" t="s">
        <v>146</v>
      </c>
      <c r="L23" s="63" t="str">
        <f t="shared" si="7"/>
        <v>Жители микрорайона, 0+</v>
      </c>
      <c r="M23" s="8" t="s">
        <v>23</v>
      </c>
      <c r="N23" s="18">
        <v>50</v>
      </c>
      <c r="O23" s="32" t="s">
        <v>43</v>
      </c>
      <c r="P23" s="8" t="s">
        <v>21</v>
      </c>
      <c r="Q23" s="32" t="s">
        <v>24</v>
      </c>
      <c r="R23" s="32" t="s">
        <v>25</v>
      </c>
      <c r="S23" s="8"/>
      <c r="T23" s="54"/>
      <c r="U23" s="54"/>
      <c r="V23" s="5"/>
    </row>
    <row r="24" spans="1:22" ht="25.5" x14ac:dyDescent="0.2">
      <c r="A24" s="5">
        <v>19</v>
      </c>
      <c r="B24" s="9">
        <v>44574</v>
      </c>
      <c r="C24" s="15">
        <v>0.63541666666666663</v>
      </c>
      <c r="D24" s="15">
        <v>0.66666666666666663</v>
      </c>
      <c r="E24" s="9" t="str">
        <f t="shared" si="4"/>
        <v>13.01.22 (Чт), 15.15</v>
      </c>
      <c r="F24" s="29" t="str">
        <f t="shared" si="5"/>
        <v>13.01.22 (Чт)</v>
      </c>
      <c r="G24" s="61" t="str">
        <f t="shared" si="6"/>
        <v>15.15 - 16.00</v>
      </c>
      <c r="H24" s="17" t="s">
        <v>147</v>
      </c>
      <c r="I24" s="17" t="s">
        <v>148</v>
      </c>
      <c r="J24" s="17" t="s">
        <v>149</v>
      </c>
      <c r="K24" s="17" t="s">
        <v>150</v>
      </c>
      <c r="L24" s="63" t="str">
        <f t="shared" si="7"/>
        <v>обучающиеся, 10+</v>
      </c>
      <c r="M24" s="17" t="s">
        <v>20</v>
      </c>
      <c r="N24" s="18">
        <v>15</v>
      </c>
      <c r="O24" s="17" t="s">
        <v>51</v>
      </c>
      <c r="P24" s="17" t="s">
        <v>52</v>
      </c>
      <c r="Q24" s="18"/>
      <c r="R24" s="18" t="s">
        <v>32</v>
      </c>
      <c r="S24" s="17"/>
      <c r="T24" s="54"/>
      <c r="U24" s="54"/>
      <c r="V24" s="5"/>
    </row>
    <row r="25" spans="1:22" ht="242.25" x14ac:dyDescent="0.2">
      <c r="A25" s="5">
        <v>1</v>
      </c>
      <c r="B25" s="9">
        <v>44574</v>
      </c>
      <c r="C25" s="15">
        <v>0.65277777777777779</v>
      </c>
      <c r="D25" s="15">
        <v>0.68055555555555547</v>
      </c>
      <c r="E25" s="9" t="str">
        <f t="shared" si="4"/>
        <v>13.01.22 (Чт), 15.40</v>
      </c>
      <c r="F25" s="29" t="str">
        <f t="shared" si="5"/>
        <v>13.01.22 (Чт)</v>
      </c>
      <c r="G25" s="61" t="str">
        <f t="shared" si="6"/>
        <v>15.40 - 16.20</v>
      </c>
      <c r="H25" s="17" t="s">
        <v>151</v>
      </c>
      <c r="I25" s="17" t="s">
        <v>115</v>
      </c>
      <c r="J25" s="17" t="s">
        <v>152</v>
      </c>
      <c r="K25" s="17" t="s">
        <v>153</v>
      </c>
      <c r="L25" s="63" t="str">
        <f t="shared" si="7"/>
        <v>школьники, 6+</v>
      </c>
      <c r="M25" s="17" t="s">
        <v>23</v>
      </c>
      <c r="N25" s="18">
        <v>76</v>
      </c>
      <c r="O25" s="17" t="s">
        <v>65</v>
      </c>
      <c r="P25" s="17" t="s">
        <v>45</v>
      </c>
      <c r="Q25" s="18" t="s">
        <v>46</v>
      </c>
      <c r="R25" s="18" t="s">
        <v>32</v>
      </c>
      <c r="S25" s="17"/>
      <c r="V25" s="5"/>
    </row>
    <row r="26" spans="1:22" ht="63.75" x14ac:dyDescent="0.2">
      <c r="B26" s="9">
        <v>44574</v>
      </c>
      <c r="C26" s="10">
        <v>0.66666666666666663</v>
      </c>
      <c r="D26" s="10">
        <v>0.70833333333333337</v>
      </c>
      <c r="E26" s="9" t="str">
        <f t="shared" si="4"/>
        <v>13.01.22 (Чт), 16.00</v>
      </c>
      <c r="F26" s="29" t="str">
        <f t="shared" si="5"/>
        <v>13.01.22 (Чт)</v>
      </c>
      <c r="G26" s="61" t="str">
        <f t="shared" si="6"/>
        <v>16.00 - 17.00</v>
      </c>
      <c r="H26" s="17" t="s">
        <v>154</v>
      </c>
      <c r="I26" s="55" t="s">
        <v>59</v>
      </c>
      <c r="J26" s="17" t="s">
        <v>63</v>
      </c>
      <c r="K26" s="17" t="s">
        <v>155</v>
      </c>
      <c r="L26" s="63" t="str">
        <f t="shared" si="7"/>
        <v>Дети, 6+</v>
      </c>
      <c r="M26" s="17" t="s">
        <v>23</v>
      </c>
      <c r="N26" s="17">
        <v>10</v>
      </c>
      <c r="O26" s="17" t="s">
        <v>60</v>
      </c>
      <c r="P26" s="17" t="s">
        <v>45</v>
      </c>
      <c r="Q26" s="17"/>
      <c r="R26" s="17"/>
      <c r="S26" s="8"/>
      <c r="V26" s="5"/>
    </row>
    <row r="27" spans="1:22" ht="153" x14ac:dyDescent="0.25">
      <c r="B27" s="9">
        <v>44574</v>
      </c>
      <c r="C27" s="10">
        <v>0.66666666666666663</v>
      </c>
      <c r="D27" s="10">
        <v>0.73958333333333337</v>
      </c>
      <c r="E27" s="9" t="str">
        <f>F27&amp;", "&amp;TEXT(C27,"ЧЧ.ММ")</f>
        <v>13.01.22 (Чт), 16.00</v>
      </c>
      <c r="F27" s="29" t="str">
        <f>TEXT(B27,"ДД.ММ.ГГ"&amp; " (ДДД)")</f>
        <v>13.01.22 (Чт)</v>
      </c>
      <c r="G27" s="61" t="str">
        <f>IF(C27="","",TEXT(C27,"чч.мм")&amp;IF(D27="","",TEXT(D27," - чч.мм")))</f>
        <v>16.00 - 17.45</v>
      </c>
      <c r="H27" s="17" t="s">
        <v>156</v>
      </c>
      <c r="I27" s="55" t="s">
        <v>47</v>
      </c>
      <c r="J27" s="17" t="s">
        <v>64</v>
      </c>
      <c r="K27" s="17" t="s">
        <v>74</v>
      </c>
      <c r="L27" s="63" t="str">
        <f>IF(O27="",P27,O27&amp;", "&amp;P27)</f>
        <v>жители города, 12+</v>
      </c>
      <c r="M27" s="17" t="s">
        <v>157</v>
      </c>
      <c r="N27" s="17">
        <v>400</v>
      </c>
      <c r="O27" s="17" t="s">
        <v>38</v>
      </c>
      <c r="P27" s="17" t="s">
        <v>39</v>
      </c>
      <c r="Q27" s="17"/>
      <c r="R27" s="17" t="s">
        <v>41</v>
      </c>
      <c r="S27" s="8"/>
      <c r="T27" s="5"/>
      <c r="U27" s="5"/>
      <c r="V27" s="5"/>
    </row>
    <row r="28" spans="1:22" ht="165.75" x14ac:dyDescent="0.2">
      <c r="B28" s="19">
        <v>44574</v>
      </c>
      <c r="C28" s="15">
        <v>0.75</v>
      </c>
      <c r="D28" s="15">
        <v>0.80902777777777779</v>
      </c>
      <c r="E28" s="9" t="str">
        <f t="shared" si="4"/>
        <v>13.01.22 (Чт), 18.00</v>
      </c>
      <c r="F28" s="29" t="str">
        <f t="shared" si="5"/>
        <v>13.01.22 (Чт)</v>
      </c>
      <c r="G28" s="61" t="str">
        <f t="shared" si="6"/>
        <v>18.00 - 19.25</v>
      </c>
      <c r="H28" s="17" t="s">
        <v>158</v>
      </c>
      <c r="I28" s="17" t="s">
        <v>159</v>
      </c>
      <c r="J28" s="17" t="s">
        <v>160</v>
      </c>
      <c r="K28" s="17" t="s">
        <v>161</v>
      </c>
      <c r="L28" s="63" t="str">
        <f t="shared" si="7"/>
        <v xml:space="preserve">жители города, </v>
      </c>
      <c r="M28" s="17" t="s">
        <v>20</v>
      </c>
      <c r="N28" s="18">
        <v>20</v>
      </c>
      <c r="O28" s="18" t="s">
        <v>38</v>
      </c>
      <c r="P28" s="17"/>
      <c r="Q28" s="18"/>
      <c r="R28" s="18" t="s">
        <v>41</v>
      </c>
      <c r="S28" s="17"/>
      <c r="V28" s="5"/>
    </row>
    <row r="29" spans="1:22" ht="102" x14ac:dyDescent="0.25">
      <c r="A29" s="18"/>
      <c r="B29" s="9">
        <v>44574</v>
      </c>
      <c r="C29" s="3" t="s">
        <v>162</v>
      </c>
      <c r="D29" s="27"/>
      <c r="E29" s="9" t="str">
        <f t="shared" si="4"/>
        <v>13.01.22 (Чт), в течение дня</v>
      </c>
      <c r="F29" s="29" t="str">
        <f t="shared" si="5"/>
        <v>13.01.22 (Чт)</v>
      </c>
      <c r="G29" s="61" t="str">
        <f t="shared" si="6"/>
        <v>в течение дня</v>
      </c>
      <c r="H29" s="17" t="s">
        <v>163</v>
      </c>
      <c r="I29" s="17" t="s">
        <v>58</v>
      </c>
      <c r="J29" s="17" t="s">
        <v>164</v>
      </c>
      <c r="K29" s="4" t="s">
        <v>165</v>
      </c>
      <c r="L29" s="63" t="str">
        <f t="shared" si="7"/>
        <v>молодежь, 12+</v>
      </c>
      <c r="M29" s="17" t="s">
        <v>23</v>
      </c>
      <c r="N29" s="17">
        <v>35</v>
      </c>
      <c r="O29" s="17" t="s">
        <v>73</v>
      </c>
      <c r="P29" s="17" t="s">
        <v>39</v>
      </c>
      <c r="Q29" s="17" t="s">
        <v>166</v>
      </c>
      <c r="R29" s="17" t="s">
        <v>32</v>
      </c>
      <c r="S29" s="17"/>
      <c r="T29" s="70"/>
      <c r="U29" s="70"/>
      <c r="V29" s="5"/>
    </row>
    <row r="30" spans="1:22" ht="25.5" x14ac:dyDescent="0.2">
      <c r="B30" s="9" t="s">
        <v>167</v>
      </c>
      <c r="C30" s="15">
        <v>0.375</v>
      </c>
      <c r="D30" s="15">
        <v>0.75</v>
      </c>
      <c r="E30" s="9" t="str">
        <f t="shared" si="4"/>
        <v>13-31.01.22, 09.00</v>
      </c>
      <c r="F30" s="29" t="str">
        <f t="shared" si="5"/>
        <v>13-31.01.22</v>
      </c>
      <c r="G30" s="61" t="str">
        <f t="shared" si="6"/>
        <v>09.00 - 18.00</v>
      </c>
      <c r="H30" s="17" t="s">
        <v>168</v>
      </c>
      <c r="I30" s="17" t="s">
        <v>35</v>
      </c>
      <c r="J30" s="17" t="s">
        <v>75</v>
      </c>
      <c r="K30" s="17" t="s">
        <v>169</v>
      </c>
      <c r="L30" s="63" t="str">
        <f t="shared" si="7"/>
        <v>школьники, 0+</v>
      </c>
      <c r="M30" s="17" t="s">
        <v>20</v>
      </c>
      <c r="N30" s="18">
        <v>500</v>
      </c>
      <c r="O30" s="18" t="s">
        <v>65</v>
      </c>
      <c r="P30" s="17" t="s">
        <v>21</v>
      </c>
      <c r="Q30" s="18"/>
      <c r="R30" s="18" t="s">
        <v>40</v>
      </c>
      <c r="S30" s="17"/>
      <c r="V30" s="5"/>
    </row>
    <row r="31" spans="1:22" ht="38.25" x14ac:dyDescent="0.2">
      <c r="A31" s="4"/>
      <c r="B31" s="9">
        <v>44575</v>
      </c>
      <c r="C31" s="56">
        <v>0.41666666666666669</v>
      </c>
      <c r="D31" s="10">
        <v>0.6875</v>
      </c>
      <c r="E31" s="9" t="str">
        <f t="shared" si="4"/>
        <v>14.01.22 (Пт), 10.00</v>
      </c>
      <c r="F31" s="29" t="str">
        <f t="shared" ref="F31:F58" si="8">TEXT(B31,"ДД.ММ.ГГ"&amp; " (ДДД)")</f>
        <v>14.01.22 (Пт)</v>
      </c>
      <c r="G31" s="61" t="str">
        <f t="shared" ref="G31:G58" si="9">IF(C31="","",TEXT(C31,"чч.мм")&amp;IF(D31="","",TEXT(D31," - чч.мм")))</f>
        <v>10.00 - 16.30</v>
      </c>
      <c r="H31" s="40" t="s">
        <v>170</v>
      </c>
      <c r="I31" s="40" t="s">
        <v>171</v>
      </c>
      <c r="J31" s="17" t="s">
        <v>172</v>
      </c>
      <c r="K31" s="57" t="s">
        <v>173</v>
      </c>
      <c r="L31" s="63" t="str">
        <f t="shared" si="7"/>
        <v>жители города, 0+</v>
      </c>
      <c r="M31" s="40" t="s">
        <v>23</v>
      </c>
      <c r="N31" s="27"/>
      <c r="O31" s="17" t="s">
        <v>38</v>
      </c>
      <c r="P31" s="40" t="s">
        <v>21</v>
      </c>
      <c r="Q31" s="17"/>
      <c r="R31" s="17" t="s">
        <v>41</v>
      </c>
      <c r="S31" s="17"/>
      <c r="V31" s="5"/>
    </row>
    <row r="32" spans="1:22" ht="33.75" customHeight="1" x14ac:dyDescent="0.2">
      <c r="B32" s="9">
        <v>44575</v>
      </c>
      <c r="C32" s="15">
        <v>0.5</v>
      </c>
      <c r="D32" s="15">
        <v>0.54166666666666663</v>
      </c>
      <c r="E32" s="9" t="str">
        <f t="shared" si="4"/>
        <v>14.01.22 (Пт), 12.00</v>
      </c>
      <c r="F32" s="29" t="str">
        <f t="shared" si="8"/>
        <v>14.01.22 (Пт)</v>
      </c>
      <c r="G32" s="61" t="str">
        <f t="shared" si="9"/>
        <v>12.00 - 13.00</v>
      </c>
      <c r="H32" s="17" t="s">
        <v>90</v>
      </c>
      <c r="I32" s="8" t="s">
        <v>42</v>
      </c>
      <c r="J32" s="17" t="s">
        <v>91</v>
      </c>
      <c r="K32" s="17" t="s">
        <v>92</v>
      </c>
      <c r="L32" s="63" t="str">
        <f t="shared" si="7"/>
        <v>Учащиеся ГБОУ ООШ № 32, 0+</v>
      </c>
      <c r="M32" s="17" t="s">
        <v>23</v>
      </c>
      <c r="N32" s="18">
        <v>50</v>
      </c>
      <c r="O32" s="18" t="s">
        <v>93</v>
      </c>
      <c r="P32" s="17" t="s">
        <v>21</v>
      </c>
      <c r="Q32" s="18" t="s">
        <v>24</v>
      </c>
      <c r="R32" s="18" t="s">
        <v>25</v>
      </c>
      <c r="S32" s="17"/>
      <c r="V32" s="5"/>
    </row>
    <row r="33" spans="1:22" ht="38.25" x14ac:dyDescent="0.2">
      <c r="B33" s="9">
        <v>44575</v>
      </c>
      <c r="C33" s="15">
        <v>0.58333333333333337</v>
      </c>
      <c r="D33" s="15">
        <v>0.625</v>
      </c>
      <c r="E33" s="9" t="str">
        <f t="shared" ref="E33:E58" si="10">F33&amp;", "&amp;TEXT(C33,"ЧЧ.ММ")</f>
        <v>14.01.22 (Пт), 14.00</v>
      </c>
      <c r="F33" s="29" t="str">
        <f t="shared" si="8"/>
        <v>14.01.22 (Пт)</v>
      </c>
      <c r="G33" s="61" t="str">
        <f t="shared" si="9"/>
        <v>14.00 - 15.00</v>
      </c>
      <c r="H33" s="8" t="s">
        <v>174</v>
      </c>
      <c r="I33" s="8" t="s">
        <v>175</v>
      </c>
      <c r="J33" s="8" t="s">
        <v>176</v>
      </c>
      <c r="K33" s="8" t="s">
        <v>177</v>
      </c>
      <c r="L33" s="63" t="str">
        <f t="shared" si="7"/>
        <v>жители города, 6+</v>
      </c>
      <c r="M33" s="8" t="s">
        <v>20</v>
      </c>
      <c r="N33" s="18">
        <v>100</v>
      </c>
      <c r="O33" s="32" t="s">
        <v>38</v>
      </c>
      <c r="P33" s="8" t="s">
        <v>45</v>
      </c>
      <c r="Q33" s="32"/>
      <c r="R33" s="32" t="s">
        <v>32</v>
      </c>
      <c r="S33" s="32"/>
      <c r="V33" s="5"/>
    </row>
    <row r="34" spans="1:22" ht="25.5" x14ac:dyDescent="0.2">
      <c r="B34" s="19">
        <v>44575</v>
      </c>
      <c r="C34" s="67">
        <v>0.58333333333333337</v>
      </c>
      <c r="D34" s="67">
        <v>0.625</v>
      </c>
      <c r="E34" s="9" t="str">
        <f t="shared" si="10"/>
        <v>14.01.22 (Пт), 14.00</v>
      </c>
      <c r="F34" s="29" t="str">
        <f t="shared" si="8"/>
        <v>14.01.22 (Пт)</v>
      </c>
      <c r="G34" s="61" t="str">
        <f t="shared" si="9"/>
        <v>14.00 - 15.00</v>
      </c>
      <c r="H34" s="8" t="s">
        <v>77</v>
      </c>
      <c r="I34" s="8" t="s">
        <v>42</v>
      </c>
      <c r="J34" s="8" t="s">
        <v>78</v>
      </c>
      <c r="K34" s="8" t="s">
        <v>79</v>
      </c>
      <c r="L34" s="63" t="str">
        <f t="shared" si="7"/>
        <v>Жители микрорайона, 0+</v>
      </c>
      <c r="M34" s="8" t="s">
        <v>23</v>
      </c>
      <c r="N34" s="17">
        <v>30</v>
      </c>
      <c r="O34" s="8" t="s">
        <v>43</v>
      </c>
      <c r="P34" s="8" t="s">
        <v>21</v>
      </c>
      <c r="Q34" s="8" t="s">
        <v>24</v>
      </c>
      <c r="R34" s="8" t="s">
        <v>25</v>
      </c>
      <c r="S34" s="8"/>
      <c r="V34" s="5"/>
    </row>
    <row r="35" spans="1:22" ht="25.5" x14ac:dyDescent="0.2">
      <c r="B35" s="9">
        <v>44575</v>
      </c>
      <c r="C35" s="15">
        <v>0.58333333333333337</v>
      </c>
      <c r="D35" s="15">
        <v>0.625</v>
      </c>
      <c r="E35" s="9" t="str">
        <f t="shared" si="10"/>
        <v>14.01.22 (Пт), 14.00</v>
      </c>
      <c r="F35" s="29" t="str">
        <f t="shared" si="8"/>
        <v>14.01.22 (Пт)</v>
      </c>
      <c r="G35" s="61" t="str">
        <f t="shared" si="9"/>
        <v>14.00 - 15.00</v>
      </c>
      <c r="H35" s="17" t="s">
        <v>178</v>
      </c>
      <c r="I35" s="17" t="s">
        <v>35</v>
      </c>
      <c r="J35" s="17" t="s">
        <v>91</v>
      </c>
      <c r="K35" s="17" t="s">
        <v>179</v>
      </c>
      <c r="L35" s="63" t="str">
        <f t="shared" si="7"/>
        <v>школьники, 6+</v>
      </c>
      <c r="M35" s="17" t="s">
        <v>20</v>
      </c>
      <c r="N35" s="18">
        <v>20</v>
      </c>
      <c r="O35" s="18" t="s">
        <v>65</v>
      </c>
      <c r="P35" s="17" t="s">
        <v>45</v>
      </c>
      <c r="Q35" s="18"/>
      <c r="R35" s="18" t="s">
        <v>40</v>
      </c>
      <c r="S35" s="17"/>
      <c r="V35" s="5"/>
    </row>
    <row r="36" spans="1:22" ht="140.25" x14ac:dyDescent="0.2">
      <c r="A36" s="5">
        <v>2</v>
      </c>
      <c r="B36" s="9">
        <v>44575</v>
      </c>
      <c r="C36" s="15">
        <v>0.625</v>
      </c>
      <c r="D36" s="15">
        <v>0.66666666666666663</v>
      </c>
      <c r="E36" s="9" t="str">
        <f t="shared" si="10"/>
        <v>14.01.22 (Пт), 15.00</v>
      </c>
      <c r="F36" s="29" t="str">
        <f t="shared" si="8"/>
        <v>14.01.22 (Пт)</v>
      </c>
      <c r="G36" s="61" t="str">
        <f t="shared" si="9"/>
        <v>15.00 - 16.00</v>
      </c>
      <c r="H36" s="17" t="s">
        <v>180</v>
      </c>
      <c r="I36" s="17" t="s">
        <v>19</v>
      </c>
      <c r="J36" s="17" t="s">
        <v>181</v>
      </c>
      <c r="K36" s="71" t="s">
        <v>182</v>
      </c>
      <c r="L36" s="63">
        <f t="shared" si="7"/>
        <v>0</v>
      </c>
      <c r="M36" s="17" t="s">
        <v>20</v>
      </c>
      <c r="N36" s="18">
        <v>35</v>
      </c>
      <c r="O36" s="18"/>
      <c r="P36" s="17"/>
      <c r="Q36" s="18"/>
      <c r="R36" s="18"/>
      <c r="S36" s="17"/>
      <c r="V36" s="5"/>
    </row>
    <row r="37" spans="1:22" ht="114.75" x14ac:dyDescent="0.2">
      <c r="B37" s="19">
        <v>44575</v>
      </c>
      <c r="C37" s="15">
        <v>0.625</v>
      </c>
      <c r="D37" s="15">
        <v>0.65277777777777779</v>
      </c>
      <c r="E37" s="9" t="str">
        <f t="shared" si="10"/>
        <v>14.01.22 (Пт), 15.00</v>
      </c>
      <c r="F37" s="29" t="str">
        <f t="shared" si="8"/>
        <v>14.01.22 (Пт)</v>
      </c>
      <c r="G37" s="61" t="str">
        <f t="shared" si="9"/>
        <v>15.00 - 15.40</v>
      </c>
      <c r="H37" s="17" t="s">
        <v>183</v>
      </c>
      <c r="I37" s="17" t="s">
        <v>184</v>
      </c>
      <c r="J37" s="17" t="s">
        <v>71</v>
      </c>
      <c r="K37" s="17" t="s">
        <v>185</v>
      </c>
      <c r="L37" s="63" t="str">
        <f t="shared" si="7"/>
        <v>дети младшего школьного возраста, 0+</v>
      </c>
      <c r="M37" s="17" t="s">
        <v>23</v>
      </c>
      <c r="N37" s="18">
        <v>50</v>
      </c>
      <c r="O37" s="17" t="s">
        <v>186</v>
      </c>
      <c r="P37" s="17" t="s">
        <v>21</v>
      </c>
      <c r="Q37" s="18"/>
      <c r="R37" s="18"/>
      <c r="S37" s="17"/>
      <c r="V37" s="5"/>
    </row>
    <row r="38" spans="1:22" ht="63.75" x14ac:dyDescent="0.2">
      <c r="B38" s="9">
        <v>44575</v>
      </c>
      <c r="C38" s="72">
        <v>0.625</v>
      </c>
      <c r="D38" s="38">
        <v>0.65277777777777779</v>
      </c>
      <c r="E38" s="9" t="str">
        <f t="shared" si="10"/>
        <v>14.01.22 (Пт), 15.00</v>
      </c>
      <c r="F38" s="29" t="str">
        <f t="shared" si="8"/>
        <v>14.01.22 (Пт)</v>
      </c>
      <c r="G38" s="61" t="str">
        <f t="shared" si="9"/>
        <v>15.00 - 15.40</v>
      </c>
      <c r="H38" s="8" t="s">
        <v>187</v>
      </c>
      <c r="I38" s="8" t="s">
        <v>61</v>
      </c>
      <c r="J38" s="73" t="s">
        <v>188</v>
      </c>
      <c r="K38" s="8" t="s">
        <v>189</v>
      </c>
      <c r="L38" s="63" t="str">
        <f t="shared" ref="L38:L58" si="11">IF(O38="",P38,O38&amp;", "&amp;P38)</f>
        <v>широкие слои населения, 6+</v>
      </c>
      <c r="M38" s="8" t="s">
        <v>23</v>
      </c>
      <c r="N38" s="18">
        <v>20</v>
      </c>
      <c r="O38" s="32" t="s">
        <v>62</v>
      </c>
      <c r="P38" s="8" t="s">
        <v>45</v>
      </c>
      <c r="Q38" s="32"/>
      <c r="R38" s="32" t="s">
        <v>32</v>
      </c>
      <c r="S38" s="8"/>
      <c r="V38" s="5"/>
    </row>
    <row r="39" spans="1:22" ht="63.75" x14ac:dyDescent="0.2">
      <c r="B39" s="9">
        <v>44575</v>
      </c>
      <c r="C39" s="10">
        <v>0.625</v>
      </c>
      <c r="D39" s="10">
        <v>0.66666666666666663</v>
      </c>
      <c r="E39" s="9" t="str">
        <f t="shared" si="10"/>
        <v>14.01.22 (Пт), 15.00</v>
      </c>
      <c r="F39" s="29" t="str">
        <f t="shared" si="8"/>
        <v>14.01.22 (Пт)</v>
      </c>
      <c r="G39" s="61" t="str">
        <f t="shared" si="9"/>
        <v>15.00 - 16.00</v>
      </c>
      <c r="H39" s="17" t="s">
        <v>190</v>
      </c>
      <c r="I39" s="17" t="s">
        <v>44</v>
      </c>
      <c r="J39" s="17" t="s">
        <v>191</v>
      </c>
      <c r="K39" s="17" t="s">
        <v>192</v>
      </c>
      <c r="L39" s="63" t="str">
        <f t="shared" si="11"/>
        <v>жители города, 6+</v>
      </c>
      <c r="M39" s="17" t="s">
        <v>20</v>
      </c>
      <c r="N39" s="17">
        <v>30</v>
      </c>
      <c r="O39" s="17" t="s">
        <v>38</v>
      </c>
      <c r="P39" s="17" t="s">
        <v>45</v>
      </c>
      <c r="Q39" s="17" t="s">
        <v>46</v>
      </c>
      <c r="R39" s="17" t="s">
        <v>32</v>
      </c>
      <c r="S39" s="17"/>
      <c r="V39" s="5"/>
    </row>
    <row r="40" spans="1:22" ht="102" x14ac:dyDescent="0.2">
      <c r="B40" s="45">
        <v>44575</v>
      </c>
      <c r="C40" s="58">
        <v>0.625</v>
      </c>
      <c r="D40" s="58">
        <v>0.66666666666666663</v>
      </c>
      <c r="E40" s="9" t="str">
        <f t="shared" si="10"/>
        <v>14.01.22 (Пт), 15.00</v>
      </c>
      <c r="F40" s="29" t="str">
        <f t="shared" si="8"/>
        <v>14.01.22 (Пт)</v>
      </c>
      <c r="G40" s="61" t="str">
        <f t="shared" si="9"/>
        <v>15.00 - 16.00</v>
      </c>
      <c r="H40" s="74" t="s">
        <v>193</v>
      </c>
      <c r="I40" s="4" t="s">
        <v>184</v>
      </c>
      <c r="J40" s="5" t="s">
        <v>71</v>
      </c>
      <c r="K40" s="17" t="s">
        <v>194</v>
      </c>
      <c r="L40" s="63" t="str">
        <f t="shared" si="11"/>
        <v>дети - учащиеся ДШИ им. А.И.Островского, 0+</v>
      </c>
      <c r="M40" s="5" t="s">
        <v>20</v>
      </c>
      <c r="N40" s="6">
        <v>50</v>
      </c>
      <c r="O40" s="4" t="s">
        <v>195</v>
      </c>
      <c r="P40" s="6" t="s">
        <v>21</v>
      </c>
      <c r="R40" s="5" t="s">
        <v>32</v>
      </c>
      <c r="T40" s="21"/>
      <c r="U40" s="5"/>
      <c r="V40" s="5"/>
    </row>
    <row r="41" spans="1:22" ht="178.5" x14ac:dyDescent="0.25">
      <c r="A41" s="18"/>
      <c r="B41" s="19">
        <v>44575</v>
      </c>
      <c r="C41" s="31">
        <v>0.77083333333333337</v>
      </c>
      <c r="D41" s="15">
        <v>0.83333333333333337</v>
      </c>
      <c r="E41" s="9" t="str">
        <f t="shared" si="10"/>
        <v>14.01.22 (Пт), 18.30</v>
      </c>
      <c r="F41" s="29" t="str">
        <f t="shared" si="8"/>
        <v>14.01.22 (Пт)</v>
      </c>
      <c r="G41" s="61" t="str">
        <f t="shared" si="9"/>
        <v>18.30 - 20.00</v>
      </c>
      <c r="H41" s="17" t="s">
        <v>196</v>
      </c>
      <c r="I41" s="17" t="s">
        <v>47</v>
      </c>
      <c r="J41" s="17" t="s">
        <v>64</v>
      </c>
      <c r="K41" s="4" t="s">
        <v>197</v>
      </c>
      <c r="L41" s="63" t="str">
        <f t="shared" si="11"/>
        <v>жители города, 12+</v>
      </c>
      <c r="M41" s="17" t="s">
        <v>198</v>
      </c>
      <c r="N41" s="18">
        <v>400</v>
      </c>
      <c r="O41" s="18" t="s">
        <v>38</v>
      </c>
      <c r="P41" s="17" t="s">
        <v>39</v>
      </c>
      <c r="Q41" s="18"/>
      <c r="R41" s="18" t="s">
        <v>199</v>
      </c>
      <c r="S41" s="17"/>
      <c r="T41" s="70"/>
      <c r="U41" s="70"/>
      <c r="V41" s="5"/>
    </row>
    <row r="42" spans="1:22" ht="178.5" x14ac:dyDescent="0.2">
      <c r="B42" s="9" t="s">
        <v>200</v>
      </c>
      <c r="C42" s="69">
        <v>0.41666666666666669</v>
      </c>
      <c r="D42" s="69">
        <v>0.79166666666666663</v>
      </c>
      <c r="E42" s="9" t="str">
        <f t="shared" si="10"/>
        <v>14.01 - 29.01.22, 10.00</v>
      </c>
      <c r="F42" s="29" t="str">
        <f t="shared" si="8"/>
        <v>14.01 - 29.01.22</v>
      </c>
      <c r="G42" s="61" t="str">
        <f t="shared" si="9"/>
        <v>10.00 - 19.00</v>
      </c>
      <c r="H42" s="44" t="s">
        <v>201</v>
      </c>
      <c r="I42" s="44" t="s">
        <v>202</v>
      </c>
      <c r="J42" s="55" t="s">
        <v>22</v>
      </c>
      <c r="K42" s="44" t="s">
        <v>203</v>
      </c>
      <c r="L42" s="63" t="str">
        <f t="shared" si="11"/>
        <v>школьники, 6+</v>
      </c>
      <c r="M42" s="44" t="s">
        <v>20</v>
      </c>
      <c r="N42" s="44">
        <v>30</v>
      </c>
      <c r="O42" s="44" t="s">
        <v>65</v>
      </c>
      <c r="P42" s="44" t="s">
        <v>45</v>
      </c>
      <c r="Q42" s="44" t="s">
        <v>46</v>
      </c>
      <c r="R42" s="44" t="s">
        <v>32</v>
      </c>
      <c r="S42" s="17"/>
      <c r="V42" s="5"/>
    </row>
    <row r="43" spans="1:22" ht="409.5" x14ac:dyDescent="0.2">
      <c r="B43" s="19">
        <v>44576</v>
      </c>
      <c r="C43" s="15">
        <v>0.45833333333333331</v>
      </c>
      <c r="D43" s="15">
        <v>0.52500000000000002</v>
      </c>
      <c r="E43" s="9" t="str">
        <f t="shared" si="10"/>
        <v>15.01.22 (Сб), 11.00</v>
      </c>
      <c r="F43" s="29" t="str">
        <f t="shared" si="8"/>
        <v>15.01.22 (Сб)</v>
      </c>
      <c r="G43" s="61" t="str">
        <f t="shared" si="9"/>
        <v>11.00 - 12.36</v>
      </c>
      <c r="H43" s="17" t="s">
        <v>204</v>
      </c>
      <c r="I43" s="17" t="s">
        <v>159</v>
      </c>
      <c r="J43" s="17" t="s">
        <v>160</v>
      </c>
      <c r="K43" s="17" t="s">
        <v>205</v>
      </c>
      <c r="L43" s="63" t="str">
        <f t="shared" si="11"/>
        <v>жители города, 6+</v>
      </c>
      <c r="M43" s="17" t="s">
        <v>20</v>
      </c>
      <c r="N43" s="18">
        <v>20</v>
      </c>
      <c r="O43" s="18" t="s">
        <v>38</v>
      </c>
      <c r="P43" s="17" t="s">
        <v>45</v>
      </c>
      <c r="Q43" s="18"/>
      <c r="R43" s="18" t="s">
        <v>41</v>
      </c>
      <c r="S43" s="17"/>
      <c r="V43" s="5"/>
    </row>
    <row r="44" spans="1:22" ht="89.25" x14ac:dyDescent="0.2">
      <c r="B44" s="9">
        <v>44576</v>
      </c>
      <c r="C44" s="15">
        <v>0.45833333333333331</v>
      </c>
      <c r="D44" s="15">
        <v>0.48958333333333331</v>
      </c>
      <c r="E44" s="9" t="str">
        <f t="shared" si="10"/>
        <v>15.01.22 (Сб), 11.00</v>
      </c>
      <c r="F44" s="29" t="str">
        <f t="shared" si="8"/>
        <v>15.01.22 (Сб)</v>
      </c>
      <c r="G44" s="61" t="str">
        <f t="shared" si="9"/>
        <v>11.00 - 11.45</v>
      </c>
      <c r="H44" s="8" t="s">
        <v>206</v>
      </c>
      <c r="I44" s="8" t="s">
        <v>207</v>
      </c>
      <c r="J44" s="8" t="s">
        <v>85</v>
      </c>
      <c r="K44" s="8" t="s">
        <v>208</v>
      </c>
      <c r="L44" s="63" t="str">
        <f t="shared" si="11"/>
        <v>жители города , 0+</v>
      </c>
      <c r="M44" s="8" t="s">
        <v>209</v>
      </c>
      <c r="N44" s="18">
        <v>50</v>
      </c>
      <c r="O44" s="32" t="s">
        <v>55</v>
      </c>
      <c r="P44" s="8" t="s">
        <v>21</v>
      </c>
      <c r="Q44" s="32"/>
      <c r="R44" s="32" t="s">
        <v>32</v>
      </c>
      <c r="S44" s="32"/>
      <c r="V44" s="5"/>
    </row>
    <row r="45" spans="1:22" ht="38.25" x14ac:dyDescent="0.2">
      <c r="B45" s="19">
        <v>44576</v>
      </c>
      <c r="C45" s="10">
        <v>0.45833333333333331</v>
      </c>
      <c r="D45" s="15">
        <v>0.52083333333333337</v>
      </c>
      <c r="E45" s="9" t="str">
        <f t="shared" si="10"/>
        <v>15.01.22 (Сб), 11.00</v>
      </c>
      <c r="F45" s="29" t="str">
        <f t="shared" si="8"/>
        <v>15.01.22 (Сб)</v>
      </c>
      <c r="G45" s="61" t="str">
        <f t="shared" si="9"/>
        <v>11.00 - 12.30</v>
      </c>
      <c r="H45" s="8" t="s">
        <v>81</v>
      </c>
      <c r="I45" s="8" t="s">
        <v>42</v>
      </c>
      <c r="J45" s="8" t="s">
        <v>82</v>
      </c>
      <c r="K45" s="8" t="s">
        <v>210</v>
      </c>
      <c r="L45" s="63" t="str">
        <f t="shared" si="11"/>
        <v>Жители микрорайона, 0+</v>
      </c>
      <c r="M45" s="8" t="s">
        <v>23</v>
      </c>
      <c r="N45" s="18">
        <v>100</v>
      </c>
      <c r="O45" s="32" t="s">
        <v>43</v>
      </c>
      <c r="P45" s="8" t="s">
        <v>21</v>
      </c>
      <c r="Q45" s="32" t="s">
        <v>24</v>
      </c>
      <c r="R45" s="32" t="s">
        <v>25</v>
      </c>
      <c r="S45" s="8"/>
      <c r="V45" s="5"/>
    </row>
    <row r="46" spans="1:22" ht="76.5" x14ac:dyDescent="0.2">
      <c r="B46" s="33">
        <v>44576</v>
      </c>
      <c r="C46" s="34">
        <v>0.45833333333333331</v>
      </c>
      <c r="D46" s="34">
        <v>0.4861111111111111</v>
      </c>
      <c r="E46" s="9" t="str">
        <f t="shared" si="10"/>
        <v>15.01.22 (Сб), 11.00</v>
      </c>
      <c r="F46" s="29" t="str">
        <f t="shared" si="8"/>
        <v>15.01.22 (Сб)</v>
      </c>
      <c r="G46" s="61" t="str">
        <f t="shared" si="9"/>
        <v>11.00 - 11.40</v>
      </c>
      <c r="H46" s="24" t="s">
        <v>211</v>
      </c>
      <c r="I46" s="17" t="s">
        <v>44</v>
      </c>
      <c r="J46" s="24" t="s">
        <v>83</v>
      </c>
      <c r="K46" s="24" t="s">
        <v>212</v>
      </c>
      <c r="L46" s="63" t="str">
        <f t="shared" si="11"/>
        <v>дошкольники, 0+</v>
      </c>
      <c r="M46" s="24" t="s">
        <v>57</v>
      </c>
      <c r="N46" s="18">
        <v>10</v>
      </c>
      <c r="O46" s="18" t="s">
        <v>84</v>
      </c>
      <c r="P46" s="17" t="s">
        <v>21</v>
      </c>
      <c r="Q46" s="17" t="s">
        <v>46</v>
      </c>
      <c r="R46" s="17" t="s">
        <v>32</v>
      </c>
      <c r="S46" s="17"/>
      <c r="V46" s="5"/>
    </row>
    <row r="47" spans="1:22" ht="25.5" x14ac:dyDescent="0.2">
      <c r="B47" s="22">
        <v>44576</v>
      </c>
      <c r="C47" s="75">
        <v>0.52083333333333337</v>
      </c>
      <c r="D47" s="67">
        <v>0.54166666666666663</v>
      </c>
      <c r="E47" s="9" t="str">
        <f t="shared" si="10"/>
        <v>15.01.22 (Сб), 12.30</v>
      </c>
      <c r="F47" s="29" t="str">
        <f t="shared" si="8"/>
        <v>15.01.22 (Сб)</v>
      </c>
      <c r="G47" s="61" t="str">
        <f t="shared" si="9"/>
        <v>12.30 - 13.00</v>
      </c>
      <c r="H47" s="8" t="s">
        <v>86</v>
      </c>
      <c r="I47" s="8" t="s">
        <v>42</v>
      </c>
      <c r="J47" s="35" t="s">
        <v>82</v>
      </c>
      <c r="K47" s="35" t="s">
        <v>87</v>
      </c>
      <c r="L47" s="63" t="str">
        <f t="shared" si="11"/>
        <v>Жители микрорайона, 0+</v>
      </c>
      <c r="M47" s="35" t="s">
        <v>23</v>
      </c>
      <c r="N47" s="17">
        <v>100</v>
      </c>
      <c r="O47" s="8" t="s">
        <v>43</v>
      </c>
      <c r="P47" s="8" t="s">
        <v>21</v>
      </c>
      <c r="Q47" s="8" t="s">
        <v>24</v>
      </c>
      <c r="R47" s="8" t="s">
        <v>25</v>
      </c>
      <c r="S47" s="8"/>
      <c r="V47" s="5"/>
    </row>
    <row r="48" spans="1:22" ht="89.25" x14ac:dyDescent="0.2">
      <c r="B48" s="33">
        <v>44576</v>
      </c>
      <c r="C48" s="23">
        <v>0.58333333333333337</v>
      </c>
      <c r="D48" s="15">
        <v>0.625</v>
      </c>
      <c r="E48" s="9" t="str">
        <f t="shared" si="10"/>
        <v>15.01.22 (Сб), 14.00</v>
      </c>
      <c r="F48" s="29" t="str">
        <f t="shared" si="8"/>
        <v>15.01.22 (Сб)</v>
      </c>
      <c r="G48" s="61" t="str">
        <f t="shared" si="9"/>
        <v>14.00 - 15.00</v>
      </c>
      <c r="H48" s="17" t="s">
        <v>213</v>
      </c>
      <c r="I48" s="17" t="s">
        <v>214</v>
      </c>
      <c r="J48" s="17" t="s">
        <v>80</v>
      </c>
      <c r="K48" s="17" t="s">
        <v>215</v>
      </c>
      <c r="L48" s="63" t="str">
        <f t="shared" si="11"/>
        <v>широкие слои населения, 0+</v>
      </c>
      <c r="M48" s="17" t="s">
        <v>216</v>
      </c>
      <c r="N48" s="18">
        <v>50</v>
      </c>
      <c r="O48" s="18" t="s">
        <v>62</v>
      </c>
      <c r="P48" s="17" t="s">
        <v>21</v>
      </c>
      <c r="Q48" s="18" t="s">
        <v>46</v>
      </c>
      <c r="R48" s="18" t="s">
        <v>41</v>
      </c>
      <c r="S48" s="17"/>
      <c r="V48" s="5"/>
    </row>
    <row r="49" spans="1:22" ht="102" x14ac:dyDescent="0.2">
      <c r="B49" s="33">
        <v>44576</v>
      </c>
      <c r="C49" s="34">
        <v>0.625</v>
      </c>
      <c r="D49" s="15">
        <v>0.70833333333333337</v>
      </c>
      <c r="E49" s="9" t="str">
        <f t="shared" si="10"/>
        <v>15.01.22 (Сб), 15.00</v>
      </c>
      <c r="F49" s="29" t="str">
        <f t="shared" si="8"/>
        <v>15.01.22 (Сб)</v>
      </c>
      <c r="G49" s="61" t="str">
        <f t="shared" si="9"/>
        <v>15.00 - 17.00</v>
      </c>
      <c r="H49" s="8" t="s">
        <v>217</v>
      </c>
      <c r="I49" s="8" t="s">
        <v>207</v>
      </c>
      <c r="J49" s="35" t="s">
        <v>218</v>
      </c>
      <c r="K49" s="35" t="s">
        <v>219</v>
      </c>
      <c r="L49" s="63" t="str">
        <f t="shared" si="11"/>
        <v>жители города, 6+</v>
      </c>
      <c r="M49" s="35" t="s">
        <v>20</v>
      </c>
      <c r="N49" s="18">
        <v>50</v>
      </c>
      <c r="O49" s="32" t="s">
        <v>38</v>
      </c>
      <c r="P49" s="8" t="s">
        <v>45</v>
      </c>
      <c r="Q49" s="32"/>
      <c r="R49" s="32" t="s">
        <v>32</v>
      </c>
      <c r="S49" s="32"/>
      <c r="V49" s="5"/>
    </row>
    <row r="50" spans="1:22" ht="44.25" customHeight="1" x14ac:dyDescent="0.2">
      <c r="B50" s="9">
        <v>44576</v>
      </c>
      <c r="C50" s="42">
        <v>0.6875</v>
      </c>
      <c r="D50" s="15">
        <v>0.72916666666666663</v>
      </c>
      <c r="E50" s="9" t="str">
        <f t="shared" si="10"/>
        <v>15.01.22 (Сб), 16.30</v>
      </c>
      <c r="F50" s="29" t="str">
        <f t="shared" si="8"/>
        <v>15.01.22 (Сб)</v>
      </c>
      <c r="G50" s="61" t="str">
        <f t="shared" si="9"/>
        <v>16.30 - 17.30</v>
      </c>
      <c r="H50" s="17" t="s">
        <v>220</v>
      </c>
      <c r="I50" s="17" t="s">
        <v>35</v>
      </c>
      <c r="J50" s="17" t="s">
        <v>98</v>
      </c>
      <c r="K50" s="17" t="s">
        <v>221</v>
      </c>
      <c r="L50" s="63" t="str">
        <f t="shared" si="11"/>
        <v>жители города, 6+</v>
      </c>
      <c r="M50" s="17" t="s">
        <v>23</v>
      </c>
      <c r="N50" s="18">
        <v>30</v>
      </c>
      <c r="O50" s="18" t="s">
        <v>38</v>
      </c>
      <c r="P50" s="17" t="s">
        <v>45</v>
      </c>
      <c r="Q50" s="18"/>
      <c r="R50" s="18"/>
      <c r="S50" s="9"/>
      <c r="V50" s="5"/>
    </row>
    <row r="51" spans="1:22" ht="114.75" x14ac:dyDescent="0.2">
      <c r="B51" s="33">
        <v>44576</v>
      </c>
      <c r="C51" s="34">
        <v>0.70833333333333337</v>
      </c>
      <c r="D51" s="10">
        <v>0.75</v>
      </c>
      <c r="E51" s="9" t="str">
        <f t="shared" si="10"/>
        <v>15.01.22 (Сб), 17.00</v>
      </c>
      <c r="F51" s="29" t="str">
        <f t="shared" si="8"/>
        <v>15.01.22 (Сб)</v>
      </c>
      <c r="G51" s="61" t="str">
        <f t="shared" si="9"/>
        <v>17.00 - 18.00</v>
      </c>
      <c r="H51" s="17" t="s">
        <v>222</v>
      </c>
      <c r="I51" s="17" t="s">
        <v>44</v>
      </c>
      <c r="J51" s="24" t="s">
        <v>223</v>
      </c>
      <c r="K51" s="24" t="s">
        <v>224</v>
      </c>
      <c r="L51" s="63" t="str">
        <f t="shared" si="11"/>
        <v>жители города, 6+</v>
      </c>
      <c r="M51" s="24" t="s">
        <v>20</v>
      </c>
      <c r="N51" s="17">
        <v>30</v>
      </c>
      <c r="O51" s="17" t="s">
        <v>38</v>
      </c>
      <c r="P51" s="17" t="s">
        <v>45</v>
      </c>
      <c r="Q51" s="17" t="s">
        <v>46</v>
      </c>
      <c r="R51" s="17" t="s">
        <v>32</v>
      </c>
      <c r="S51" s="17"/>
      <c r="V51" s="5"/>
    </row>
    <row r="52" spans="1:22" ht="102" x14ac:dyDescent="0.2">
      <c r="B52" s="19">
        <v>44576</v>
      </c>
      <c r="C52" s="15">
        <v>0.75</v>
      </c>
      <c r="D52" s="25">
        <v>0.82291666666666663</v>
      </c>
      <c r="E52" s="9" t="str">
        <f t="shared" si="10"/>
        <v>15.01.22 (Сб), 18.00</v>
      </c>
      <c r="F52" s="29" t="str">
        <f t="shared" si="8"/>
        <v>15.01.22 (Сб)</v>
      </c>
      <c r="G52" s="61" t="str">
        <f t="shared" si="9"/>
        <v>18.00 - 19.45</v>
      </c>
      <c r="H52" s="16" t="s">
        <v>225</v>
      </c>
      <c r="I52" s="17" t="s">
        <v>47</v>
      </c>
      <c r="J52" s="17" t="s">
        <v>64</v>
      </c>
      <c r="K52" s="17"/>
      <c r="L52" s="63" t="str">
        <f t="shared" si="11"/>
        <v>жители города, 12+</v>
      </c>
      <c r="M52" s="17" t="s">
        <v>157</v>
      </c>
      <c r="N52" s="18">
        <v>400</v>
      </c>
      <c r="O52" s="18" t="s">
        <v>38</v>
      </c>
      <c r="P52" s="17" t="s">
        <v>39</v>
      </c>
      <c r="Q52" s="18"/>
      <c r="R52" s="18" t="s">
        <v>41</v>
      </c>
      <c r="S52" s="17"/>
      <c r="V52" s="5"/>
    </row>
    <row r="53" spans="1:22" ht="38.25" x14ac:dyDescent="0.2">
      <c r="B53" s="9">
        <v>44576</v>
      </c>
      <c r="C53" s="10">
        <v>0.79166666666666663</v>
      </c>
      <c r="D53" s="26">
        <v>0.83333333333333337</v>
      </c>
      <c r="E53" s="9" t="str">
        <f t="shared" si="10"/>
        <v>15.01.22 (Сб), 19.00</v>
      </c>
      <c r="F53" s="29" t="str">
        <f t="shared" si="8"/>
        <v>15.01.22 (Сб)</v>
      </c>
      <c r="G53" s="61" t="str">
        <f t="shared" si="9"/>
        <v>19.00 - 20.00</v>
      </c>
      <c r="H53" s="16" t="s">
        <v>226</v>
      </c>
      <c r="I53" s="17" t="s">
        <v>227</v>
      </c>
      <c r="J53" s="17" t="s">
        <v>191</v>
      </c>
      <c r="K53" s="17" t="s">
        <v>228</v>
      </c>
      <c r="L53" s="63" t="str">
        <f t="shared" si="11"/>
        <v>жители города, 6+</v>
      </c>
      <c r="M53" s="17" t="s">
        <v>20</v>
      </c>
      <c r="N53" s="17">
        <v>31</v>
      </c>
      <c r="O53" s="17" t="s">
        <v>38</v>
      </c>
      <c r="P53" s="17" t="s">
        <v>45</v>
      </c>
      <c r="Q53" s="17" t="s">
        <v>46</v>
      </c>
      <c r="R53" s="17" t="s">
        <v>32</v>
      </c>
      <c r="S53" s="17"/>
      <c r="V53" s="5"/>
    </row>
    <row r="54" spans="1:22" ht="76.5" x14ac:dyDescent="0.2">
      <c r="A54" s="36"/>
      <c r="B54" s="9">
        <v>44576</v>
      </c>
      <c r="C54" s="56" t="s">
        <v>229</v>
      </c>
      <c r="D54" s="26"/>
      <c r="E54" s="9" t="str">
        <f t="shared" si="10"/>
        <v>15.01.22 (Сб), 11.00. и 13.00.</v>
      </c>
      <c r="F54" s="29" t="str">
        <f t="shared" si="8"/>
        <v>15.01.22 (Сб)</v>
      </c>
      <c r="G54" s="61" t="str">
        <f t="shared" si="9"/>
        <v>11.00. и 13.00.</v>
      </c>
      <c r="H54" s="59" t="s">
        <v>230</v>
      </c>
      <c r="I54" s="40" t="s">
        <v>171</v>
      </c>
      <c r="J54" s="17" t="s">
        <v>231</v>
      </c>
      <c r="K54" s="8" t="s">
        <v>285</v>
      </c>
      <c r="L54" s="63" t="str">
        <f t="shared" si="11"/>
        <v>жители города, 6+</v>
      </c>
      <c r="M54" s="40" t="s">
        <v>232</v>
      </c>
      <c r="N54" s="27"/>
      <c r="O54" s="17" t="s">
        <v>38</v>
      </c>
      <c r="P54" s="40" t="s">
        <v>45</v>
      </c>
      <c r="Q54" s="17"/>
      <c r="R54" s="17" t="s">
        <v>41</v>
      </c>
      <c r="S54" s="17"/>
      <c r="V54" s="5"/>
    </row>
    <row r="55" spans="1:22" ht="153" x14ac:dyDescent="0.2">
      <c r="B55" s="19">
        <v>44577</v>
      </c>
      <c r="C55" s="37">
        <v>0.45833333333333331</v>
      </c>
      <c r="D55" s="38">
        <v>0.5</v>
      </c>
      <c r="E55" s="9" t="str">
        <f t="shared" si="10"/>
        <v>16.01.22 (Вс), 11.00</v>
      </c>
      <c r="F55" s="29" t="str">
        <f t="shared" si="8"/>
        <v>16.01.22 (Вс)</v>
      </c>
      <c r="G55" s="61" t="str">
        <f t="shared" si="9"/>
        <v>11.00 - 12.00</v>
      </c>
      <c r="H55" s="17" t="s">
        <v>233</v>
      </c>
      <c r="I55" s="17" t="s">
        <v>47</v>
      </c>
      <c r="J55" s="39" t="s">
        <v>64</v>
      </c>
      <c r="K55" s="17" t="s">
        <v>234</v>
      </c>
      <c r="L55" s="63" t="str">
        <f t="shared" si="11"/>
        <v>жители города, 0+</v>
      </c>
      <c r="M55" s="17" t="s">
        <v>235</v>
      </c>
      <c r="N55" s="18">
        <v>400</v>
      </c>
      <c r="O55" s="18" t="s">
        <v>38</v>
      </c>
      <c r="P55" s="17" t="s">
        <v>21</v>
      </c>
      <c r="Q55" s="18"/>
      <c r="R55" s="18" t="s">
        <v>41</v>
      </c>
      <c r="S55" s="17"/>
      <c r="V55" s="5"/>
    </row>
    <row r="56" spans="1:22" ht="76.5" x14ac:dyDescent="0.2">
      <c r="B56" s="9">
        <v>44577</v>
      </c>
      <c r="C56" s="15">
        <v>0.5</v>
      </c>
      <c r="D56" s="15">
        <v>0.54166666666666663</v>
      </c>
      <c r="E56" s="9" t="str">
        <f t="shared" si="10"/>
        <v>16.01.22 (Вс), 12.00</v>
      </c>
      <c r="F56" s="29" t="str">
        <f t="shared" si="8"/>
        <v>16.01.22 (Вс)</v>
      </c>
      <c r="G56" s="61" t="str">
        <f t="shared" si="9"/>
        <v>12.00 - 13.00</v>
      </c>
      <c r="H56" s="17" t="s">
        <v>236</v>
      </c>
      <c r="I56" s="17" t="s">
        <v>237</v>
      </c>
      <c r="J56" s="17" t="s">
        <v>80</v>
      </c>
      <c r="K56" s="17" t="s">
        <v>238</v>
      </c>
      <c r="L56" s="63" t="str">
        <f t="shared" si="11"/>
        <v>широкие слои населения, 0+</v>
      </c>
      <c r="M56" s="17" t="s">
        <v>20</v>
      </c>
      <c r="N56" s="18">
        <v>200</v>
      </c>
      <c r="O56" s="18" t="s">
        <v>62</v>
      </c>
      <c r="P56" s="17" t="s">
        <v>21</v>
      </c>
      <c r="Q56" s="18" t="s">
        <v>46</v>
      </c>
      <c r="R56" s="18" t="s">
        <v>41</v>
      </c>
      <c r="S56" s="17"/>
      <c r="V56" s="5"/>
    </row>
    <row r="57" spans="1:22" ht="38.25" x14ac:dyDescent="0.2">
      <c r="A57" s="4"/>
      <c r="B57" s="9">
        <v>44577</v>
      </c>
      <c r="C57" s="15">
        <v>0.54166666666666663</v>
      </c>
      <c r="D57" s="41"/>
      <c r="E57" s="9" t="str">
        <f>F57&amp;", "&amp;TEXT(C57,"ЧЧ.ММ")</f>
        <v>16.01.22 (Вс), 13.00</v>
      </c>
      <c r="F57" s="29" t="str">
        <f>TEXT(B57,"ДД.ММ.ГГ"&amp; " (ДДД)")</f>
        <v>16.01.22 (Вс)</v>
      </c>
      <c r="G57" s="61" t="str">
        <f>IF(C57="","",TEXT(C57,"чч.мм")&amp;IF(D57="","",TEXT(D57," - чч.мм")))</f>
        <v>13.00</v>
      </c>
      <c r="H57" s="17" t="s">
        <v>239</v>
      </c>
      <c r="I57" s="17" t="s">
        <v>72</v>
      </c>
      <c r="J57" s="17" t="s">
        <v>240</v>
      </c>
      <c r="K57" s="17" t="s">
        <v>241</v>
      </c>
      <c r="L57" s="63" t="str">
        <f>IF(O57="",P57,O57&amp;", "&amp;P57)</f>
        <v>пользователи старшего возраста, 12+</v>
      </c>
      <c r="M57" s="17" t="s">
        <v>23</v>
      </c>
      <c r="N57" s="17">
        <v>30</v>
      </c>
      <c r="O57" s="17" t="s">
        <v>242</v>
      </c>
      <c r="P57" s="17" t="s">
        <v>39</v>
      </c>
      <c r="Q57" s="17"/>
      <c r="R57" s="17" t="s">
        <v>32</v>
      </c>
      <c r="S57" s="17"/>
      <c r="T57" s="54"/>
      <c r="U57" s="54"/>
      <c r="V57" s="5"/>
    </row>
    <row r="58" spans="1:22" ht="153" x14ac:dyDescent="0.2">
      <c r="B58" s="19">
        <v>44577</v>
      </c>
      <c r="C58" s="15">
        <v>0.70833333333333337</v>
      </c>
      <c r="D58" s="25">
        <v>0.78125</v>
      </c>
      <c r="E58" s="9" t="str">
        <f t="shared" si="10"/>
        <v>16.01.22 (Вс), 17.00</v>
      </c>
      <c r="F58" s="29" t="str">
        <f t="shared" si="8"/>
        <v>16.01.22 (Вс)</v>
      </c>
      <c r="G58" s="61" t="str">
        <f t="shared" si="9"/>
        <v>17.00 - 18.45</v>
      </c>
      <c r="H58" s="16" t="s">
        <v>156</v>
      </c>
      <c r="I58" s="17" t="s">
        <v>47</v>
      </c>
      <c r="J58" s="17" t="s">
        <v>64</v>
      </c>
      <c r="K58" s="17" t="s">
        <v>74</v>
      </c>
      <c r="L58" s="63" t="str">
        <f t="shared" si="11"/>
        <v>жители города, 12+</v>
      </c>
      <c r="M58" s="17" t="s">
        <v>157</v>
      </c>
      <c r="N58" s="18">
        <v>400</v>
      </c>
      <c r="O58" s="18" t="s">
        <v>38</v>
      </c>
      <c r="P58" s="17" t="s">
        <v>39</v>
      </c>
      <c r="Q58" s="18"/>
      <c r="R58" s="18" t="s">
        <v>41</v>
      </c>
      <c r="S58" s="17"/>
      <c r="V58" s="5"/>
    </row>
    <row r="59" spans="1:22" ht="102" x14ac:dyDescent="0.2">
      <c r="A59" s="17"/>
      <c r="B59" s="45" t="s">
        <v>247</v>
      </c>
      <c r="C59" s="9" t="s">
        <v>248</v>
      </c>
      <c r="D59" s="56" t="s">
        <v>249</v>
      </c>
      <c r="E59" s="9" t="str">
        <f>F59&amp;", "&amp;TEXT(D59,"ЧЧ.ММ")</f>
        <v>15.12.2021-27.01.2022, 10.00-16.00, выходной - воскресенье, понедельник</v>
      </c>
      <c r="F59" s="29" t="str">
        <f>TEXT(C59,"ДД.ММ.ГГ"&amp; " (ДДД)")</f>
        <v>15.12.2021-27.01.2022</v>
      </c>
      <c r="G59" s="61" t="str">
        <f>IF(C59="","",TEXT(C59,"чч.мм")&amp;IF(D59="","",TEXT(D59," - чч.мм")))</f>
        <v>15.12.2021-27.01.202210.00-16.00, выходной - воскресенье, понедельник</v>
      </c>
      <c r="H59" s="60" t="s">
        <v>250</v>
      </c>
      <c r="I59" s="40" t="s">
        <v>245</v>
      </c>
      <c r="J59" s="17" t="s">
        <v>246</v>
      </c>
      <c r="K59" s="8" t="s">
        <v>251</v>
      </c>
      <c r="L59" s="63" t="str">
        <f t="shared" ref="L59:L68" si="12">IF(O59="",P59,O59&amp;", "&amp;P59)</f>
        <v>жители города, 0+</v>
      </c>
      <c r="M59" s="40" t="s">
        <v>252</v>
      </c>
      <c r="N59" s="27"/>
      <c r="O59" s="17" t="s">
        <v>38</v>
      </c>
      <c r="P59" s="40" t="s">
        <v>21</v>
      </c>
      <c r="Q59" s="17"/>
      <c r="R59" s="17" t="s">
        <v>41</v>
      </c>
      <c r="S59" s="17"/>
    </row>
    <row r="60" spans="1:22" ht="114.75" x14ac:dyDescent="0.2">
      <c r="A60" s="17"/>
      <c r="B60" s="45" t="s">
        <v>247</v>
      </c>
      <c r="C60" s="9" t="s">
        <v>248</v>
      </c>
      <c r="D60" s="56" t="s">
        <v>249</v>
      </c>
      <c r="E60" s="9" t="str">
        <f>F60&amp;", "&amp;TEXT(D60,"ЧЧ.ММ")</f>
        <v>15.12.2021-27.01.2022, 10.00-16.00, выходной - воскресенье, понедельник</v>
      </c>
      <c r="F60" s="29" t="str">
        <f>TEXT(C60,"ДД.ММ.ГГ"&amp; " (ДДД)")</f>
        <v>15.12.2021-27.01.2022</v>
      </c>
      <c r="G60" s="61" t="str">
        <f t="shared" ref="G60:G68" si="13">IF(C60="","",TEXT(C60,"чч.мм")&amp;IF(D60="","",TEXT(D60," - чч.мм")))</f>
        <v>15.12.2021-27.01.202210.00-16.00, выходной - воскресенье, понедельник</v>
      </c>
      <c r="H60" s="60" t="s">
        <v>253</v>
      </c>
      <c r="I60" s="40" t="s">
        <v>245</v>
      </c>
      <c r="J60" s="17" t="s">
        <v>246</v>
      </c>
      <c r="K60" s="8" t="s">
        <v>254</v>
      </c>
      <c r="L60" s="63" t="str">
        <f t="shared" si="12"/>
        <v>жители города, 0+</v>
      </c>
      <c r="M60" s="40" t="s">
        <v>252</v>
      </c>
      <c r="N60" s="27"/>
      <c r="O60" s="17" t="s">
        <v>38</v>
      </c>
      <c r="P60" s="40" t="s">
        <v>21</v>
      </c>
      <c r="Q60" s="17"/>
      <c r="R60" s="17" t="s">
        <v>41</v>
      </c>
      <c r="S60" s="17"/>
    </row>
    <row r="61" spans="1:22" ht="76.5" x14ac:dyDescent="0.2">
      <c r="A61" s="17"/>
      <c r="B61" s="45" t="s">
        <v>247</v>
      </c>
      <c r="C61" s="9" t="s">
        <v>255</v>
      </c>
      <c r="D61" s="56" t="s">
        <v>256</v>
      </c>
      <c r="E61" s="9" t="str">
        <f>F61&amp;", "&amp;TEXT(D61,"ЧЧ.ММ")</f>
        <v>17.12.2021-15.01.2022, 10.00-18.00, выходной - понедельник</v>
      </c>
      <c r="F61" s="29" t="str">
        <f>TEXT(C61,"ДД.ММ.ГГ"&amp; " (ДДД)")</f>
        <v>17.12.2021-15.01.2022</v>
      </c>
      <c r="G61" s="61" t="str">
        <f t="shared" si="13"/>
        <v>17.12.2021-15.01.202210.00-18.00, выходной - понедельник</v>
      </c>
      <c r="H61" s="60" t="s">
        <v>257</v>
      </c>
      <c r="I61" s="40" t="s">
        <v>258</v>
      </c>
      <c r="J61" s="17" t="s">
        <v>259</v>
      </c>
      <c r="K61" s="8" t="s">
        <v>260</v>
      </c>
      <c r="L61" s="63" t="str">
        <f t="shared" si="12"/>
        <v>жители города, 6+</v>
      </c>
      <c r="M61" s="40" t="s">
        <v>261</v>
      </c>
      <c r="N61" s="27"/>
      <c r="O61" s="17" t="s">
        <v>38</v>
      </c>
      <c r="P61" s="40" t="s">
        <v>45</v>
      </c>
      <c r="Q61" s="17"/>
      <c r="R61" s="17" t="s">
        <v>41</v>
      </c>
      <c r="S61" s="17"/>
    </row>
    <row r="62" spans="1:22" ht="102" x14ac:dyDescent="0.2">
      <c r="A62" s="17"/>
      <c r="B62" s="5" t="s">
        <v>247</v>
      </c>
      <c r="C62" s="9" t="s">
        <v>262</v>
      </c>
      <c r="D62" s="56" t="s">
        <v>249</v>
      </c>
      <c r="E62" s="9" t="str">
        <f>F62&amp;", "&amp;TEXT(D62,"ЧЧ.ММ")</f>
        <v>03.01.2022-27.01.2022, 10.00-16.00, выходной - воскресенье, понедельник</v>
      </c>
      <c r="F62" s="29" t="str">
        <f>TEXT(C62,"ДД.ММ.ГГ"&amp; " (ДДД)")</f>
        <v>03.01.2022-27.01.2022</v>
      </c>
      <c r="G62" s="61" t="str">
        <f t="shared" si="13"/>
        <v>03.01.2022-27.01.202210.00-16.00, выходной - воскресенье, понедельник</v>
      </c>
      <c r="H62" s="60" t="s">
        <v>263</v>
      </c>
      <c r="I62" s="40" t="s">
        <v>245</v>
      </c>
      <c r="J62" s="17" t="s">
        <v>259</v>
      </c>
      <c r="K62" s="8" t="s">
        <v>264</v>
      </c>
      <c r="L62" s="63" t="str">
        <f>IF(O62="",P62,O62&amp;", "&amp;P62)</f>
        <v>жители города, 6+</v>
      </c>
      <c r="M62" s="40" t="s">
        <v>252</v>
      </c>
      <c r="N62" s="27"/>
      <c r="O62" s="17" t="s">
        <v>38</v>
      </c>
      <c r="P62" s="40" t="s">
        <v>45</v>
      </c>
      <c r="Q62" s="17"/>
      <c r="R62" s="17" t="s">
        <v>41</v>
      </c>
      <c r="S62" s="17"/>
    </row>
    <row r="63" spans="1:22" s="14" customFormat="1" ht="51" x14ac:dyDescent="0.25">
      <c r="A63" s="17"/>
      <c r="B63" s="9" t="s">
        <v>265</v>
      </c>
      <c r="C63" s="56" t="s">
        <v>286</v>
      </c>
      <c r="D63" s="10"/>
      <c r="E63" s="9" t="str">
        <f t="shared" ref="E63:E68" si="14">F63&amp;", "&amp;TEXT(C63,"ЧЧ.ММ")</f>
        <v>Выставки в январе, 17.12.2021-23.01.2022</v>
      </c>
      <c r="F63" s="29" t="str">
        <f t="shared" ref="F63:F68" si="15">TEXT(B63,"ДД.ММ.ГГ"&amp; " (ДДД)")</f>
        <v>Выставки в январе</v>
      </c>
      <c r="G63" s="61" t="str">
        <f t="shared" si="13"/>
        <v>17.12.2021-23.01.2022</v>
      </c>
      <c r="H63" s="40" t="s">
        <v>266</v>
      </c>
      <c r="I63" s="40" t="s">
        <v>243</v>
      </c>
      <c r="J63" s="17" t="s">
        <v>29</v>
      </c>
      <c r="K63" s="57" t="s">
        <v>267</v>
      </c>
      <c r="L63" s="63" t="str">
        <f t="shared" si="12"/>
        <v>жители города, 0+</v>
      </c>
      <c r="M63" s="40" t="s">
        <v>268</v>
      </c>
      <c r="N63" s="27"/>
      <c r="O63" s="17" t="s">
        <v>38</v>
      </c>
      <c r="P63" s="40" t="s">
        <v>21</v>
      </c>
      <c r="Q63" s="17"/>
      <c r="R63" s="17" t="s">
        <v>41</v>
      </c>
      <c r="S63" s="17"/>
      <c r="T63" s="4"/>
      <c r="U63" s="4"/>
    </row>
    <row r="64" spans="1:22" s="13" customFormat="1" ht="63.75" customHeight="1" x14ac:dyDescent="0.25">
      <c r="A64" s="8"/>
      <c r="B64" s="9" t="s">
        <v>269</v>
      </c>
      <c r="C64" s="10" t="s">
        <v>270</v>
      </c>
      <c r="D64" s="10"/>
      <c r="E64" s="41" t="str">
        <f t="shared" si="14"/>
        <v>Выставки в декабре, 23.12.21-28.01.22</v>
      </c>
      <c r="F64" s="29" t="str">
        <f t="shared" si="15"/>
        <v>Выставки в декабре</v>
      </c>
      <c r="G64" s="61" t="str">
        <f t="shared" si="13"/>
        <v>23.12.21-28.01.22</v>
      </c>
      <c r="H64" s="9" t="s">
        <v>271</v>
      </c>
      <c r="I64" s="10" t="s">
        <v>272</v>
      </c>
      <c r="J64" s="17" t="s">
        <v>29</v>
      </c>
      <c r="K64" s="40"/>
      <c r="L64" s="63" t="str">
        <f t="shared" si="12"/>
        <v>жители города, 0+</v>
      </c>
      <c r="M64" s="17" t="s">
        <v>20</v>
      </c>
      <c r="N64" s="40"/>
      <c r="O64" s="17" t="s">
        <v>38</v>
      </c>
      <c r="P64" s="40" t="s">
        <v>21</v>
      </c>
      <c r="Q64" s="17"/>
      <c r="R64" s="40"/>
      <c r="S64" s="17"/>
    </row>
    <row r="65" spans="1:21" s="14" customFormat="1" ht="140.25" x14ac:dyDescent="0.25">
      <c r="A65" s="17"/>
      <c r="B65" s="9" t="s">
        <v>273</v>
      </c>
      <c r="C65" s="10"/>
      <c r="D65" s="10"/>
      <c r="E65" s="9" t="str">
        <f t="shared" si="14"/>
        <v>Постоянно действующая экспозиция, 00.00</v>
      </c>
      <c r="F65" s="29" t="str">
        <f t="shared" si="15"/>
        <v>Постоянно действующая экспозиция</v>
      </c>
      <c r="G65" s="61" t="str">
        <f t="shared" si="13"/>
        <v/>
      </c>
      <c r="H65" s="8" t="s">
        <v>274</v>
      </c>
      <c r="I65" s="40" t="s">
        <v>244</v>
      </c>
      <c r="J65" s="17" t="s">
        <v>29</v>
      </c>
      <c r="K65" s="8" t="s">
        <v>275</v>
      </c>
      <c r="L65" s="63" t="str">
        <f t="shared" si="12"/>
        <v>жители города, 0+</v>
      </c>
      <c r="M65" s="40" t="s">
        <v>276</v>
      </c>
      <c r="N65" s="27"/>
      <c r="O65" s="17" t="s">
        <v>38</v>
      </c>
      <c r="P65" s="40" t="s">
        <v>21</v>
      </c>
      <c r="Q65" s="17"/>
      <c r="R65" s="17" t="s">
        <v>41</v>
      </c>
      <c r="S65" s="17"/>
      <c r="T65" s="4"/>
      <c r="U65" s="4"/>
    </row>
    <row r="66" spans="1:21" s="14" customFormat="1" ht="76.5" x14ac:dyDescent="0.25">
      <c r="A66" s="17"/>
      <c r="B66" s="9" t="s">
        <v>273</v>
      </c>
      <c r="C66" s="10"/>
      <c r="D66" s="10"/>
      <c r="E66" s="9" t="str">
        <f t="shared" si="14"/>
        <v>Постоянно действующая экспозиция, 00.00</v>
      </c>
      <c r="F66" s="29" t="str">
        <f t="shared" si="15"/>
        <v>Постоянно действующая экспозиция</v>
      </c>
      <c r="G66" s="61" t="str">
        <f t="shared" si="13"/>
        <v/>
      </c>
      <c r="H66" s="8" t="s">
        <v>274</v>
      </c>
      <c r="I66" s="40" t="s">
        <v>245</v>
      </c>
      <c r="J66" s="17" t="s">
        <v>29</v>
      </c>
      <c r="K66" s="8" t="s">
        <v>277</v>
      </c>
      <c r="L66" s="63" t="str">
        <f t="shared" si="12"/>
        <v>жители города, 0+</v>
      </c>
      <c r="M66" s="40" t="s">
        <v>276</v>
      </c>
      <c r="N66" s="27"/>
      <c r="O66" s="17" t="s">
        <v>38</v>
      </c>
      <c r="P66" s="40" t="s">
        <v>21</v>
      </c>
      <c r="Q66" s="17"/>
      <c r="R66" s="17" t="s">
        <v>41</v>
      </c>
      <c r="S66" s="17"/>
      <c r="T66" s="4"/>
      <c r="U66" s="4"/>
    </row>
    <row r="67" spans="1:21" s="14" customFormat="1" ht="89.25" x14ac:dyDescent="0.25">
      <c r="A67" s="17"/>
      <c r="B67" s="9" t="s">
        <v>273</v>
      </c>
      <c r="C67" s="10"/>
      <c r="D67" s="10"/>
      <c r="E67" s="9" t="str">
        <f t="shared" si="14"/>
        <v>Постоянно действующая экспозиция, 00.00</v>
      </c>
      <c r="F67" s="29" t="str">
        <f t="shared" si="15"/>
        <v>Постоянно действующая экспозиция</v>
      </c>
      <c r="G67" s="61" t="str">
        <f t="shared" si="13"/>
        <v/>
      </c>
      <c r="H67" s="8" t="s">
        <v>274</v>
      </c>
      <c r="I67" s="40" t="s">
        <v>245</v>
      </c>
      <c r="J67" s="17" t="s">
        <v>29</v>
      </c>
      <c r="K67" s="8" t="s">
        <v>278</v>
      </c>
      <c r="L67" s="63" t="str">
        <f t="shared" si="12"/>
        <v>жители города, 0+</v>
      </c>
      <c r="M67" s="40" t="s">
        <v>279</v>
      </c>
      <c r="N67" s="27"/>
      <c r="O67" s="17" t="s">
        <v>38</v>
      </c>
      <c r="P67" s="40" t="s">
        <v>21</v>
      </c>
      <c r="Q67" s="17"/>
      <c r="R67" s="17" t="s">
        <v>41</v>
      </c>
      <c r="S67" s="17"/>
      <c r="T67" s="4"/>
      <c r="U67" s="4"/>
    </row>
    <row r="68" spans="1:21" s="14" customFormat="1" ht="114.75" x14ac:dyDescent="0.25">
      <c r="A68" s="17"/>
      <c r="B68" s="9" t="s">
        <v>280</v>
      </c>
      <c r="C68" s="56">
        <v>0.41666666666666669</v>
      </c>
      <c r="D68" s="10">
        <v>0.72916666666666663</v>
      </c>
      <c r="E68" s="9" t="str">
        <f t="shared" si="14"/>
        <v>Онлайн-мероприятия в течение месяца (с 15.01.22), 10.00</v>
      </c>
      <c r="F68" s="29" t="str">
        <f t="shared" si="15"/>
        <v>Онлайн-мероприятия в течение месяца (с 15.01.22)</v>
      </c>
      <c r="G68" s="61" t="str">
        <f t="shared" si="13"/>
        <v>10.00 - 17.30</v>
      </c>
      <c r="H68" s="8" t="s">
        <v>281</v>
      </c>
      <c r="I68" s="62" t="s">
        <v>282</v>
      </c>
      <c r="J68" s="17" t="s">
        <v>22</v>
      </c>
      <c r="K68" s="8" t="s">
        <v>283</v>
      </c>
      <c r="L68" s="63" t="str">
        <f t="shared" si="12"/>
        <v>жители города, 6+</v>
      </c>
      <c r="M68" s="40" t="s">
        <v>23</v>
      </c>
      <c r="N68" s="27"/>
      <c r="O68" s="17" t="s">
        <v>38</v>
      </c>
      <c r="P68" s="40" t="s">
        <v>45</v>
      </c>
      <c r="Q68" s="17"/>
      <c r="R68" s="17"/>
      <c r="S68" s="17"/>
      <c r="T68" s="4"/>
      <c r="U68" s="4"/>
    </row>
  </sheetData>
  <autoFilter ref="A3:V68"/>
  <conditionalFormatting sqref="H20">
    <cfRule type="cellIs" dxfId="8" priority="12" stopIfTrue="1" operator="equal">
      <formula>"(К/Д)"</formula>
    </cfRule>
  </conditionalFormatting>
  <hyperlinks>
    <hyperlink ref="I7" r:id="rId1"/>
    <hyperlink ref="I68" r:id="rId2" display="http://www.skm-1923.ru/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DESIGNER</cp:lastModifiedBy>
  <dcterms:created xsi:type="dcterms:W3CDTF">2022-01-10T12:10:09Z</dcterms:created>
  <dcterms:modified xsi:type="dcterms:W3CDTF">2022-01-10T12:12:49Z</dcterms:modified>
</cp:coreProperties>
</file>