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30" windowWidth="20115" windowHeight="7755"/>
  </bookViews>
  <sheets>
    <sheet name="ПЛАН" sheetId="1" r:id="rId1"/>
  </sheets>
  <definedNames>
    <definedName name="_xlnm._FilterDatabase" localSheetId="0" hidden="1">ПЛАН!$A$4:$AA$84</definedName>
  </definedNames>
  <calcPr calcId="144525"/>
</workbook>
</file>

<file path=xl/calcChain.xml><?xml version="1.0" encoding="utf-8"?>
<calcChain xmlns="http://schemas.openxmlformats.org/spreadsheetml/2006/main">
  <c r="L84" i="1" l="1"/>
  <c r="G84" i="1"/>
  <c r="F84" i="1"/>
  <c r="E84" i="1" s="1"/>
  <c r="L83" i="1"/>
  <c r="G83" i="1"/>
  <c r="F83" i="1"/>
  <c r="E83" i="1" s="1"/>
  <c r="L82" i="1"/>
  <c r="G82" i="1"/>
  <c r="F82" i="1"/>
  <c r="E82" i="1" s="1"/>
  <c r="L81" i="1"/>
  <c r="G81" i="1"/>
  <c r="F81" i="1"/>
  <c r="E81" i="1" s="1"/>
  <c r="L80" i="1"/>
  <c r="G80" i="1"/>
  <c r="F80" i="1"/>
  <c r="E80" i="1" s="1"/>
  <c r="L79" i="1"/>
  <c r="G79" i="1"/>
  <c r="F79" i="1"/>
  <c r="E79" i="1" s="1"/>
  <c r="L78" i="1"/>
  <c r="G78" i="1"/>
  <c r="F78" i="1"/>
  <c r="E78" i="1" s="1"/>
  <c r="L77" i="1"/>
  <c r="G77" i="1"/>
  <c r="F77" i="1"/>
  <c r="E77" i="1" s="1"/>
  <c r="L76" i="1"/>
  <c r="G76" i="1"/>
  <c r="F76" i="1"/>
  <c r="E76" i="1" s="1"/>
  <c r="L75" i="1"/>
  <c r="G75" i="1"/>
  <c r="F75" i="1"/>
  <c r="E75" i="1" s="1"/>
  <c r="L74" i="1"/>
  <c r="G74" i="1"/>
  <c r="F74" i="1"/>
  <c r="E74" i="1" s="1"/>
  <c r="L73" i="1"/>
  <c r="G73" i="1"/>
  <c r="F73" i="1"/>
  <c r="E73" i="1" s="1"/>
  <c r="L72" i="1"/>
  <c r="G72" i="1"/>
  <c r="F72" i="1"/>
  <c r="E72" i="1" s="1"/>
  <c r="L71" i="1"/>
  <c r="G71" i="1"/>
  <c r="F71" i="1"/>
  <c r="E71" i="1" s="1"/>
  <c r="L70" i="1"/>
  <c r="G70" i="1"/>
  <c r="F70" i="1"/>
  <c r="E70" i="1" s="1"/>
  <c r="L69" i="1"/>
  <c r="G69" i="1"/>
  <c r="F69" i="1"/>
  <c r="E69" i="1" s="1"/>
  <c r="L68" i="1"/>
  <c r="G68" i="1"/>
  <c r="F68" i="1"/>
  <c r="E68" i="1" s="1"/>
  <c r="L67" i="1"/>
  <c r="G67" i="1"/>
  <c r="F67" i="1"/>
  <c r="E67" i="1" s="1"/>
  <c r="L66" i="1"/>
  <c r="G66" i="1"/>
  <c r="F66" i="1"/>
  <c r="E66" i="1" s="1"/>
  <c r="L65" i="1"/>
  <c r="G65" i="1"/>
  <c r="F65" i="1"/>
  <c r="E65" i="1" s="1"/>
  <c r="L64" i="1"/>
  <c r="G64" i="1"/>
  <c r="F64" i="1"/>
  <c r="E64" i="1" s="1"/>
  <c r="L63" i="1"/>
  <c r="G63" i="1"/>
  <c r="F63" i="1"/>
  <c r="E63" i="1" s="1"/>
  <c r="L62" i="1"/>
  <c r="G62" i="1"/>
  <c r="F62" i="1"/>
  <c r="E62" i="1" s="1"/>
  <c r="L61" i="1"/>
  <c r="G61" i="1"/>
  <c r="F61" i="1"/>
  <c r="E61" i="1" s="1"/>
  <c r="L60" i="1"/>
  <c r="G60" i="1"/>
  <c r="F60" i="1"/>
  <c r="E60" i="1" s="1"/>
  <c r="L59" i="1"/>
  <c r="G59" i="1"/>
  <c r="F59" i="1"/>
  <c r="E59" i="1" s="1"/>
  <c r="L58" i="1"/>
  <c r="G58" i="1"/>
  <c r="F58" i="1"/>
  <c r="E58" i="1" s="1"/>
  <c r="L57" i="1"/>
  <c r="G57" i="1"/>
  <c r="F57" i="1"/>
  <c r="E57" i="1" s="1"/>
  <c r="L56" i="1"/>
  <c r="G56" i="1"/>
  <c r="F56" i="1"/>
  <c r="E56" i="1" s="1"/>
  <c r="L55" i="1"/>
  <c r="G55" i="1"/>
  <c r="F55" i="1"/>
  <c r="E55" i="1" s="1"/>
  <c r="L54" i="1"/>
  <c r="G54" i="1"/>
  <c r="F54" i="1"/>
  <c r="E54" i="1" s="1"/>
  <c r="L53" i="1"/>
  <c r="G53" i="1"/>
  <c r="F53" i="1"/>
  <c r="E53" i="1" s="1"/>
  <c r="L52" i="1"/>
  <c r="G52" i="1"/>
  <c r="F52" i="1"/>
  <c r="E52" i="1" s="1"/>
  <c r="L51" i="1"/>
  <c r="G51" i="1"/>
  <c r="F51" i="1"/>
  <c r="E51" i="1" s="1"/>
  <c r="L50" i="1"/>
  <c r="G50" i="1"/>
  <c r="F50" i="1"/>
  <c r="E50" i="1" s="1"/>
  <c r="L49" i="1"/>
  <c r="G49" i="1"/>
  <c r="F49" i="1"/>
  <c r="E49" i="1" s="1"/>
  <c r="L48" i="1"/>
  <c r="G48" i="1"/>
  <c r="F48" i="1"/>
  <c r="E48" i="1" s="1"/>
  <c r="L47" i="1"/>
  <c r="G47" i="1"/>
  <c r="F47" i="1"/>
  <c r="E47" i="1" s="1"/>
  <c r="L46" i="1"/>
  <c r="G46" i="1"/>
  <c r="F46" i="1"/>
  <c r="E46" i="1" s="1"/>
  <c r="L45" i="1"/>
  <c r="G45" i="1"/>
  <c r="F45" i="1"/>
  <c r="E45" i="1" s="1"/>
  <c r="L44" i="1"/>
  <c r="G44" i="1"/>
  <c r="F44" i="1"/>
  <c r="E44" i="1" s="1"/>
  <c r="L43" i="1"/>
  <c r="G43" i="1"/>
  <c r="F43" i="1"/>
  <c r="E43" i="1" s="1"/>
  <c r="L42" i="1"/>
  <c r="G42" i="1"/>
  <c r="F42" i="1"/>
  <c r="E42" i="1" s="1"/>
  <c r="L41" i="1"/>
  <c r="G41" i="1"/>
  <c r="F41" i="1"/>
  <c r="E41" i="1" s="1"/>
  <c r="L40" i="1"/>
  <c r="G40" i="1"/>
  <c r="F40" i="1"/>
  <c r="E40" i="1" s="1"/>
  <c r="L39" i="1"/>
  <c r="G39" i="1"/>
  <c r="F39" i="1"/>
  <c r="E39" i="1" s="1"/>
  <c r="L38" i="1"/>
  <c r="G38" i="1"/>
  <c r="F38" i="1"/>
  <c r="E38" i="1" s="1"/>
  <c r="L37" i="1"/>
  <c r="G37" i="1"/>
  <c r="F37" i="1"/>
  <c r="E37" i="1" s="1"/>
  <c r="L36" i="1"/>
  <c r="G36" i="1"/>
  <c r="F36" i="1"/>
  <c r="E36" i="1" s="1"/>
  <c r="L35" i="1"/>
  <c r="G35" i="1"/>
  <c r="F35" i="1"/>
  <c r="E35" i="1" s="1"/>
  <c r="L34" i="1"/>
  <c r="G34" i="1"/>
  <c r="F34" i="1"/>
  <c r="E34" i="1" s="1"/>
  <c r="L33" i="1"/>
  <c r="G33" i="1"/>
  <c r="F33" i="1"/>
  <c r="E33" i="1" s="1"/>
  <c r="L32" i="1"/>
  <c r="G32" i="1"/>
  <c r="F32" i="1"/>
  <c r="E32" i="1" s="1"/>
  <c r="L31" i="1"/>
  <c r="G31" i="1"/>
  <c r="F31" i="1"/>
  <c r="E31" i="1" s="1"/>
  <c r="L30" i="1"/>
  <c r="G30" i="1"/>
  <c r="F30" i="1"/>
  <c r="E30" i="1" s="1"/>
  <c r="L29" i="1"/>
  <c r="G29" i="1"/>
  <c r="F29" i="1"/>
  <c r="E29" i="1" s="1"/>
  <c r="L28" i="1"/>
  <c r="G28" i="1"/>
  <c r="F28" i="1"/>
  <c r="E28" i="1" s="1"/>
  <c r="L27" i="1"/>
  <c r="G27" i="1"/>
  <c r="F27" i="1"/>
  <c r="E27" i="1" s="1"/>
  <c r="L26" i="1"/>
  <c r="G26" i="1"/>
  <c r="F26" i="1"/>
  <c r="E26" i="1" s="1"/>
  <c r="L25" i="1"/>
  <c r="G25" i="1"/>
  <c r="F25" i="1"/>
  <c r="E25" i="1" s="1"/>
  <c r="L24" i="1"/>
  <c r="G24" i="1"/>
  <c r="F24" i="1"/>
  <c r="E24" i="1" s="1"/>
  <c r="L23" i="1"/>
  <c r="G23" i="1"/>
  <c r="F23" i="1"/>
  <c r="E23" i="1" s="1"/>
  <c r="L22" i="1"/>
  <c r="G22" i="1"/>
  <c r="F22" i="1"/>
  <c r="E22" i="1" s="1"/>
  <c r="L21" i="1"/>
  <c r="G21" i="1"/>
  <c r="F21" i="1"/>
  <c r="E21" i="1" s="1"/>
  <c r="L20" i="1"/>
  <c r="G20" i="1"/>
  <c r="F20" i="1"/>
  <c r="E20" i="1" s="1"/>
  <c r="L19" i="1"/>
  <c r="G19" i="1"/>
  <c r="F19" i="1"/>
  <c r="E19" i="1" s="1"/>
  <c r="L18" i="1"/>
  <c r="G18" i="1"/>
  <c r="F18" i="1"/>
  <c r="E18" i="1" s="1"/>
  <c r="L17" i="1"/>
  <c r="G17" i="1"/>
  <c r="F17" i="1"/>
  <c r="E17" i="1" s="1"/>
  <c r="L16" i="1"/>
  <c r="G16" i="1"/>
  <c r="F16" i="1"/>
  <c r="E16" i="1" s="1"/>
  <c r="L15" i="1"/>
  <c r="G15" i="1"/>
  <c r="F15" i="1"/>
  <c r="E15" i="1" s="1"/>
  <c r="L14" i="1"/>
  <c r="G14" i="1"/>
  <c r="F14" i="1"/>
  <c r="E14" i="1" s="1"/>
  <c r="L13" i="1"/>
  <c r="G13" i="1"/>
  <c r="F13" i="1"/>
  <c r="E13" i="1" s="1"/>
  <c r="L12" i="1"/>
  <c r="G12" i="1"/>
  <c r="F12" i="1"/>
  <c r="E12" i="1" s="1"/>
  <c r="L11" i="1"/>
  <c r="G11" i="1"/>
  <c r="F11" i="1"/>
  <c r="E11" i="1" s="1"/>
  <c r="L10" i="1"/>
  <c r="G10" i="1"/>
  <c r="F10" i="1"/>
  <c r="E10" i="1" s="1"/>
  <c r="L9" i="1"/>
  <c r="G9" i="1"/>
  <c r="F9" i="1"/>
  <c r="E9" i="1" s="1"/>
  <c r="L8" i="1"/>
  <c r="G8" i="1"/>
  <c r="F8" i="1"/>
  <c r="E8" i="1" s="1"/>
  <c r="L7" i="1"/>
  <c r="G7" i="1"/>
  <c r="F7" i="1"/>
  <c r="E7" i="1" s="1"/>
  <c r="L6" i="1"/>
  <c r="G6" i="1"/>
  <c r="F6" i="1"/>
  <c r="E6" i="1" s="1"/>
  <c r="L5" i="1"/>
  <c r="G5" i="1"/>
  <c r="F5" i="1"/>
  <c r="E5" i="1" s="1"/>
</calcChain>
</file>

<file path=xl/sharedStrings.xml><?xml version="1.0" encoding="utf-8"?>
<sst xmlns="http://schemas.openxmlformats.org/spreadsheetml/2006/main" count="636" uniqueCount="326">
  <si>
    <t>№ пп</t>
  </si>
  <si>
    <t>Дата</t>
  </si>
  <si>
    <t>Время начала</t>
  </si>
  <si>
    <t>Время завершения</t>
  </si>
  <si>
    <t>Дата_</t>
  </si>
  <si>
    <t>Дата 2</t>
  </si>
  <si>
    <t>Время</t>
  </si>
  <si>
    <t>Наименование мероприятия</t>
  </si>
  <si>
    <t>Место проведения (Организатор)</t>
  </si>
  <si>
    <t>Форма проведения (конференция/форум, встреча с гражданами, акция, церемония, шествие/парад, интерактивное мероприятие (квесты, игры, флешмобы), ярмарки/ фестивали и т.п., соревнования/спортивные события, концерт/показ спектакля/кинопоказ и т.п., семинар/мастер-класс, круглый стол/дискуссия, другое)</t>
  </si>
  <si>
    <t>Краткий анонс мероприятия</t>
  </si>
  <si>
    <t>Категории участников мероприятия, возрастное ограничение (0+, 6+, 12+, 16+, 18+)</t>
  </si>
  <si>
    <t xml:space="preserve">Платно/
Бесплатно
</t>
  </si>
  <si>
    <t>Предполагаемое количество участников</t>
  </si>
  <si>
    <t>Категории участников мероприятия (пенсионеры, гражданские активисты, студенты, школьники, сотрудники предприятий/профессиональные сообщества, сотрудники учреждения/органов местного самоуправления, ветераны, официальные лица, широкие слои населения, другое)</t>
  </si>
  <si>
    <t>Возрастное ограничение (0+, 6+, 12+, 16+, 18+)</t>
  </si>
  <si>
    <t>Специально приглашенные гости и официальные лица</t>
  </si>
  <si>
    <t>Статус мероприятия (федеральное, межрегиональное, региональное, муниципальное, локальное)</t>
  </si>
  <si>
    <t>Примечание</t>
  </si>
  <si>
    <t>"Ванька- Адмирал"</t>
  </si>
  <si>
    <t>ДК "Восток"</t>
  </si>
  <si>
    <t>Киноуроки</t>
  </si>
  <si>
    <t>Показ фильма, в рамках Всероссийского народного проекта "Киноуроки в школах России"</t>
  </si>
  <si>
    <t>Бесплатно</t>
  </si>
  <si>
    <t>0+</t>
  </si>
  <si>
    <t>-</t>
  </si>
  <si>
    <t>концерт</t>
  </si>
  <si>
    <t>бесплатно</t>
  </si>
  <si>
    <t>6+</t>
  </si>
  <si>
    <t>обучающиеся</t>
  </si>
  <si>
    <t>нет</t>
  </si>
  <si>
    <t>кинопоказ</t>
  </si>
  <si>
    <t>тематический час</t>
  </si>
  <si>
    <t>школьники</t>
  </si>
  <si>
    <t>ДК "Горизонт"</t>
  </si>
  <si>
    <t>16+</t>
  </si>
  <si>
    <t>Жители микрорайона</t>
  </si>
  <si>
    <t>ДК п. Новокашпирский им. М. Жукова</t>
  </si>
  <si>
    <t>Информационно-познавательная программа</t>
  </si>
  <si>
    <t>Молодёжь</t>
  </si>
  <si>
    <t>12+</t>
  </si>
  <si>
    <t>ДК "Строитель"</t>
  </si>
  <si>
    <t xml:space="preserve">Всероссийский народный проект «Киноуроки в школах России» нацелен на создание инновационной системы духовно-нравственного воспитания, охватывающей все ступени общего образования. Методическим обеспечением системы являются киноуроки – детские короткометражные художественные фильмы, раскрывающие нравственные понятия и ценности человека – добро, благородство, чувство долга, ответственность. </t>
  </si>
  <si>
    <t>Дети</t>
  </si>
  <si>
    <t>локальное</t>
  </si>
  <si>
    <t>18+</t>
  </si>
  <si>
    <t>концертная программа</t>
  </si>
  <si>
    <t>жители города</t>
  </si>
  <si>
    <t>муниципальное</t>
  </si>
  <si>
    <t>развлекательная программа</t>
  </si>
  <si>
    <t>https://vk.com/dk_vostok_the_best (ДК "Восток")</t>
  </si>
  <si>
    <t>онлайн</t>
  </si>
  <si>
    <t>молодежь</t>
  </si>
  <si>
    <t>МБУ ТКК «Драматический театр имени А. Н. Толстого»</t>
  </si>
  <si>
    <t>показ спектакля</t>
  </si>
  <si>
    <t>Платно. Цена: 100 руб. – 350 руб. 
Онлайн касса театра – http://quicktickets.ru/syzran-dramaticheskij-teatr-tolstogo</t>
  </si>
  <si>
    <t>интерактивное мероприятие</t>
  </si>
  <si>
    <t>дошкольники</t>
  </si>
  <si>
    <t xml:space="preserve">Развлекательная программма </t>
  </si>
  <si>
    <t>Развлекательная программа с настольными играми</t>
  </si>
  <si>
    <t xml:space="preserve">жители города </t>
  </si>
  <si>
    <t>Платно. Цена: 100 руб. – 300 руб. 
Онлайн касса театра – http://quicktickets.ru/syzran-dramaticheskij-teatr-tolstogo</t>
  </si>
  <si>
    <t>МБУ «Краеведческий музей г.о. Сызрань» (пер.Достоевского,34)</t>
  </si>
  <si>
    <t>выставка</t>
  </si>
  <si>
    <t>МБУ "ЦБС городского округа Сызрань", Центральная городская библиотека им. Е. И. Аркадьева</t>
  </si>
  <si>
    <t>Выставка</t>
  </si>
  <si>
    <t xml:space="preserve">В экспозиции, посвященной 170-летию Самарской губернии, будут представлены разные жанры и виды искусства художников из Самары, Тольятти и Московской области  – пейзаж, жанровая картина, портрет, анималистика, историческая живопись и др.,  выполненные в разных стилях и разными техниками. </t>
  </si>
  <si>
    <t>Маленькие валентинки – это неотъемлемый атрибут замечательного доброго праздника Дня святого Валентина. Его отмечают все, и взрослые, и дети, и даже малыши с большим удовольствием выполняют интересные поделки своими руками для того, чтобы поздравить своих друзей или родителей, сделать им приятный комплимент. Приглашаем всех желающих на мастер-класс, посвященный Дню Св.Валентина от руководителя Творческой мастерской "Золотая игла" Агеевой И.А.</t>
  </si>
  <si>
    <t>платно (100.00)</t>
  </si>
  <si>
    <t>жители  города</t>
  </si>
  <si>
    <t xml:space="preserve">онлайн </t>
  </si>
  <si>
    <t>Выставка посуды из коллекции музея. На выставке можно будет увидеть образцы фарфора и фаянса разных производителей, узнать о правилах сервировки.</t>
  </si>
  <si>
    <t>70-350 руб</t>
  </si>
  <si>
    <t>филиал ДК "Художественный" https://vk.com/dkcentr</t>
  </si>
  <si>
    <t xml:space="preserve">"Ведьма. Возрождение", ужасы </t>
  </si>
  <si>
    <t>150 р.</t>
  </si>
  <si>
    <t>Жители города</t>
  </si>
  <si>
    <t>"Рыцарский турнир" - развлекательная программа для школьников</t>
  </si>
  <si>
    <t>Платно 1 билет - 60 рублей</t>
  </si>
  <si>
    <t>11.00</t>
  </si>
  <si>
    <t>Виртуальный концертный зал 
МБУ ТКК «Драматический театр им. А.Н.Толстого»</t>
  </si>
  <si>
    <t xml:space="preserve">Видеотрансляция концерта </t>
  </si>
  <si>
    <t>"Игромания" - развлекательная программа</t>
  </si>
  <si>
    <t>филиал ДК п.Сердовино</t>
  </si>
  <si>
    <t>МБУ «Краеведческий музей г.о. Сызрань» (Пер.Достоевского, 34) http://www.skm-1923.ru Группы VK, OK, Instagram,Твиттер</t>
  </si>
  <si>
    <t>платно      (100.00)</t>
  </si>
  <si>
    <t>"В мире доброты" - игровая программа для школьников</t>
  </si>
  <si>
    <t xml:space="preserve"> Доброта - это международный язык, который люди одинаково хорошо понимают во всем мире, но, к сожалению, не все и не всегда говорят на этом языке. Нам  очень хочется, чтобы ребята, помнили о том, что добрым может каждый из нас, а это очень важно! День доброты отмечают во многих странах мира, в том числе, в России. Праздник призван показать, что на свете есть сила, способная противостоять любому злу: насилию, терроризму, войнам, невежеству, грубости и хамству. Сила, которая способна объединить людей, вне зависимости от их нации, пола, религии. Об этом расскажут веселые герои от филиала ДК "Авангард".                                                                                      </t>
  </si>
  <si>
    <t>"Изготовление открытки" - мастер-класс</t>
  </si>
  <si>
    <t>Мастер-класс преподавателя Алексиной Е.В. по изготовлению открытки к дню влюбленных</t>
  </si>
  <si>
    <t>ДОУ с.Уваровка (ДК "Авангард")</t>
  </si>
  <si>
    <t>"Не ради славы и наград" - тематическая программа, посвященная выводу войск из Афганистана.</t>
  </si>
  <si>
    <t xml:space="preserve">СПК (ДК "Авангард") </t>
  </si>
  <si>
    <t>церемония</t>
  </si>
  <si>
    <t xml:space="preserve">В России каждый год отмечают эту дату — 15 февраля, день вывода войск из Афганистана. В 1989 году правительством Советского Союза был окончательно выведен ограниченный контингент войск с территории данного государства. Эта страшная война, о которой вначале молчали, принесла горе и боль во многие семьи. Почти десятилетие. Афганская война для советского народа длилась десять лет. Для наших военных она началась в 1979 году, 25 декабря, когда первые солдаты были заброшены в Афган. Тогда об этом не писали газеты, и солдатам, проходившим службу в Афганистане, было запрещено сообщать родным, где они... На страницах наших социальных сетей ДК "Авангард" расскажет о событиях того времени.                                                 </t>
  </si>
  <si>
    <t>студенты</t>
  </si>
  <si>
    <t>Церемония возложения цветов к Памятным местам города в День памяти о россиянах, исполнявших служебный долг за пределами Отечества (УТОЧНЯЕТСЯ)</t>
  </si>
  <si>
    <t>Мемориальный комплекс "Вечный огонь"</t>
  </si>
  <si>
    <t xml:space="preserve">церемония возложения цветов </t>
  </si>
  <si>
    <t>Церемония возложения цветов к Памятным местам города в День памяти о россиянах, исполнявших служебный долг за пределами Отечества</t>
  </si>
  <si>
    <t>"Души, опалённые Афганом" - Информационно-познавательная программа, посвященная 33 годовщине вывода советских войск из Афганистана</t>
  </si>
  <si>
    <t>участники познакомятся с историями о том, как юные жители нашего города и посёлка отправлялись на службу для выполнения своего гражданского долго. Многие из них не вернулись домой. В программе также чтение тематических стихов, просмотр документальных исторических фрагментов. Хронометраж: 60 минут</t>
  </si>
  <si>
    <t>"Помним воинов"</t>
  </si>
  <si>
    <t>Тематическая беседа, посвященная Дню памяти воинов- интернационалистов</t>
  </si>
  <si>
    <t>"Навечно живые" - возложение цветов к могиле погибших жителей п.Новокашпирский в Афганской войне</t>
  </si>
  <si>
    <t xml:space="preserve">Кладбище п.Новокашпирский </t>
  </si>
  <si>
    <t xml:space="preserve"> Традиционно жители поселка Новокашпирский отдают дань памяти участникам Афганской войны не вернувшимся с войны. Этот год не станет исключением. На кануне 33-ей годовщины вывода советских войск из Афганистана, участники посетят кладбище поселка, где вспомнят истории из жизни участников войны, возложат цветы на могилы и просто помолчат...... в память и с гордостью и благодарностью. Хронометраж: 60 минут</t>
  </si>
  <si>
    <t>"Афганистан - живая память" - тематическая беседа</t>
  </si>
  <si>
    <t>Приближается знаменательная дата 15 февраля – День вывода советских войск из Афганистана. В преддверии этой даты Дом культуры Строитель приглашает на тематическую беседу, посвященную  Дню вывода войск из Афганистана «Афганистан – живая память». Ведущий расскажет ребятам о годах войны в Афганистане, которая продолжалась 9 лет, 9 месяцев и 19 дней. Рассказ будет  сопровождаться презентацией «Афганистан – живая память», а так же просмотром видеоролика «Памяти погибших в Афганской войне». Ребята  узнают о причинах ввода советских войск в Афганистан, о мужестве и отваге советских воинов и  о трудных условиях, в которых приходилось воевать и о помощи, оказываемой советскими воинами местным жителям.</t>
  </si>
  <si>
    <t>учащиеся школы</t>
  </si>
  <si>
    <t xml:space="preserve">Концерт, посвященный выводу войск из Афганистана </t>
  </si>
  <si>
    <t>филиал ДК "Художественный"</t>
  </si>
  <si>
    <t>Концертная программа творческих коллективов Дома культуры и приглашенных любителей.</t>
  </si>
  <si>
    <t>Видеолекторий "Мы уходим"</t>
  </si>
  <si>
    <t>Ровно 33 года назад, 15 февраля 1989 года, завершился вывод советских войск из Афганистана. Военный конфликт на территории республики продолжался в течение 10 лет. В чем была причина конфликта, каковы его итоги и последствия, был ли в этой войне победитель? Эти вопросы остаются неоднозначными даже спустя несколько десятилетий после выхода последнего советского солдата из Афганистана. Видеолекторий творческой лаборатории "Родник" рук. Живолуп М.И.</t>
  </si>
  <si>
    <t xml:space="preserve">Игры в городском интеллектуальном клубе "ИКС" </t>
  </si>
  <si>
    <t>игра</t>
  </si>
  <si>
    <t xml:space="preserve">организаторами клуба будут подготовлены интеллектуальные задания для команд - эрудитов. </t>
  </si>
  <si>
    <t>участники команд</t>
  </si>
  <si>
    <t>"Рисуем красками танца" - мастер-класс по хореографии</t>
  </si>
  <si>
    <t>мастер-класс участника</t>
  </si>
  <si>
    <t xml:space="preserve">Каждый человек сам создает себе настроение и привносит в свою жизнь что-то новое. У кого-то живопись и архитектура вызывает яркие эмоции, у кого-то музыка, а кому-то танец помогает справиться с плохим настроением и настраивает на позитив. Всех любителей танца Дом культуры приглашает на мастер-класс по хореографии "Рисуем красками танца". </t>
  </si>
  <si>
    <t>Театр комедии (г. Москва)
Спектакль "Чужих мужей не бывает"</t>
  </si>
  <si>
    <t>«Чужих мужей не бывает» — утверждает Элизабет, главная героиня уморительной одноименной комедии. Она проживает в элитной квартире в центре Дублина. Решает свои финансовые проблемы, будучи любовницей двух женатых джентльменов, с которыми встречается в разные дни недели. Но, с неожиданным приездом её подруги Аннет, случается коллапс отработанной схемы. В один момент в этой злосчастной квартире встречаются все: неверные мужья, они же любовники, их разъярённые жёны, они же отчаянные домохозяйки, и виновницы этих невероятных событий — легкомысленная Элизабет и её незадачливая подруга. Как разрешится эта встреча? Как выкрутятся герои из непростой ситуации? Вы узнаете, посмотрев эту комедию положений.
Два часа феерического юмора и ирландский колорит сделают вечер незабываемым.
В ролях: Андрей Кайков, Кирилл Гребенщиков, Екатерина Волкова</t>
  </si>
  <si>
    <t>информация уточняется</t>
  </si>
  <si>
    <t>15.00, 16.00. 17.00</t>
  </si>
  <si>
    <t>16.00, 17.00, 18.00</t>
  </si>
  <si>
    <t>Видеолекторий, посвященный Дню вывода войск из Афганистана «Афганистан - наша память»</t>
  </si>
  <si>
    <t>МБУ ДО ДШИ № 4</t>
  </si>
  <si>
    <t>лекция</t>
  </si>
  <si>
    <r>
      <t>В ходе мероприятия учащиеся старших классов познакомятся с историческими событиями России, узнают о военных действиях в Афганистане, о мужестве героев и их подвигах, об истории возникновения памятной даты, а также, суровых буднях на афганской земле. Будут показаны документальные фото и видеоматериалы вооруженного конфликта в Афганистане.</t>
    </r>
    <r>
      <rPr>
        <sz val="10"/>
        <color theme="1"/>
        <rFont val="Calibri"/>
        <family val="2"/>
        <charset val="204"/>
        <scheme val="minor"/>
      </rPr>
      <t xml:space="preserve">
</t>
    </r>
  </si>
  <si>
    <t>"Гоу, Феликс!", (мультфильм, фэнтези, приключение)</t>
  </si>
  <si>
    <t>100/150 р.</t>
  </si>
  <si>
    <t>"Русский язык" - викторина</t>
  </si>
  <si>
    <t>онлай-акция</t>
  </si>
  <si>
    <t>онлайн-викторина</t>
  </si>
  <si>
    <t xml:space="preserve">"Ванька-адмирал" - киноурок                    </t>
  </si>
  <si>
    <t>Демонстрация фильма-киноурока, беседа о раскрываемых в фильме понятиях</t>
  </si>
  <si>
    <t>Демонстрация фильма в рамках Общероссийского проекта "Киноуроки в школах России"
 Хронометраж: 60 минут</t>
  </si>
  <si>
    <t xml:space="preserve">"Не отними у себя завтра" - видеоролик против наркомании </t>
  </si>
  <si>
    <t>Для жителей города будет продемонстрирован видеоролик о пагубных привычках.</t>
  </si>
  <si>
    <t>Киноурок в рамках Всероссийского народного проекта "Киноурок в школах России" (перенос с 02.02)</t>
  </si>
  <si>
    <t>киноурок</t>
  </si>
  <si>
    <t>"Непослушник" , комедия</t>
  </si>
  <si>
    <t>"Защитникам Отечества посвящается" - концертная программа</t>
  </si>
  <si>
    <t>Санаторий "Свежесть"  (ДК "Строитель")</t>
  </si>
  <si>
    <t xml:space="preserve">Приближается праздник, которого с нетерпением ждут наши мужчины — 23 февраля День защитника Отечества. Коллектив Театра - студии эстрадного вокала "СозвездиЯ" под руководством Е.В.Красновой поздравит представителей сильного пола с праздником в санатории "Свежесть" и подарит им свою новую концертную программу!                                                       Аудитория - отдыхающие в санатории, хронометраж - 1 час. </t>
  </si>
  <si>
    <t>Книжная выставка «Живой язык. Родной язык»</t>
  </si>
  <si>
    <t>МБУ «ЦБС городского округа Сызрань»,  Центральная городская библиотека им. Е. И. Аркадьева</t>
  </si>
  <si>
    <t>Ко "Дню родного языка"</t>
  </si>
  <si>
    <t>Литературный праздник "От сердца к сердцу"</t>
  </si>
  <si>
    <t>МБУ "ЦБС городского округа Сызрань", Библиотека-филиал №3</t>
  </si>
  <si>
    <t>Литературный праздник</t>
  </si>
  <si>
    <t>Мероприятие, приуроченное к Международному дню книгодарения, способствует воспитанию у читателей интереса к книгам, бережному отношению к художественной литературе.</t>
  </si>
  <si>
    <t>дети</t>
  </si>
  <si>
    <t>"Искусство жить вместе" - тематическая программа на привитие идей международной и межрелигиозной толерантности</t>
  </si>
  <si>
    <t>Тематическая программа</t>
  </si>
  <si>
    <t>Участники прослушают притчу о доброте, любви и милосердии, узнают, что обозначает слово «толерантность» на разных языках мира,  сделают символическое «Дерево толерантности», вписав в каждый его листок  качества, которыми должен обладать толерантный человек. Хронометраж: 60 минут</t>
  </si>
  <si>
    <t>"От сердца к сердцу" - мастер-класс с использованием материалов участника (перенос с 08.02)</t>
  </si>
  <si>
    <t>мастер-класс с использованием материалов участника</t>
  </si>
  <si>
    <t>"Чудо-кормушка" - социальная акция, посвященная Всемирному дню проявления доброты</t>
  </si>
  <si>
    <t>микрорайоны города  (ДК "Строитель")</t>
  </si>
  <si>
    <t>акция</t>
  </si>
  <si>
    <t xml:space="preserve">Зима -  самое суровое и голодное время для наших пернатых друзей. С наступлением холодов птицам очень трудно добывать и искать себе корм. Не успела наесться за короткий световой день – и синичка уже не доживет до рассвета. Печальная статистика – только одна из десяти оставшихся на зимовку птиц переживает это суровое время и встречает весну. А ведь каждому из нас по силам помочь в трудный час пернатым! Ежегодно добровольцы ДДКМ "Новое поколение" принимают участие в акции по изготовлению кормушек. Присоединяйтесь, изготовьте кормушку, покормите птиц зимой, а весной и летом они отблагодарят нас своими веселыми трелями.           </t>
  </si>
  <si>
    <t>участники ДДКМ "Новое поколение"</t>
  </si>
  <si>
    <t>"В гостях у сладкоежки" - мастер-класс по росписи имбирных пряников</t>
  </si>
  <si>
    <t xml:space="preserve">мастер-класс </t>
  </si>
  <si>
    <t>Имбирные пряники – вкус знакомый с детства! Это не только вкуснейшее лакомство, любимое и взрослыми, и детьми, но и тончайшее произведение кулинарного искусства. Профессионалы расписывают поверхность выпечки, используя уникальные технологии, а любители, особенно дети, за росписью с пользой проводят время, развивая творчество и фантазию. В XXI веке многие народные традиции в России успешно возрождаются, в том числе и пряничное искусство росписи. Приглашаем всех желающих на мастер-класс по росписи имбирных пряников.</t>
  </si>
  <si>
    <t>"Варежки для папы" - мастер-класс</t>
  </si>
  <si>
    <t>Мастер-класс преподавателя Ивановой Н.Ю. для обучающихся общеразвивающей программы "Основы декоративно-прикладного творчества" бумагапластика</t>
  </si>
  <si>
    <t>18.00</t>
  </si>
  <si>
    <t>19.55</t>
  </si>
  <si>
    <t>Видеотрансляция концерта Московской филармонии. Академический ансамбль
песни и пляски Российской Армии имени А. В. Александрова</t>
  </si>
  <si>
    <t>Академический ансамбль
песни и пляски Российской Армии имени А. В. Александрова</t>
  </si>
  <si>
    <t>Литературно-игровой тренинг "НЕ стандартное мышление"</t>
  </si>
  <si>
    <t>Литературно-игровой тренинг</t>
  </si>
  <si>
    <t>Мероприятие по развитию творческого мышления в студии "Строка".</t>
  </si>
  <si>
    <t>Национальный семейный лекторий «Безнеңәкиятләр - Наши сказки»</t>
  </si>
  <si>
    <t>МБУ «ЦБС городского округа Сызрань»,  Библиотека-филиал № 18</t>
  </si>
  <si>
    <t>лекторий</t>
  </si>
  <si>
    <t>В рамках "Дня родного языка"</t>
  </si>
  <si>
    <t>10:00</t>
  </si>
  <si>
    <t>Развлекательная программа для школьников</t>
  </si>
  <si>
    <t>Традиционно, в преддверии Дня защитника Отечества на турнире встретятся мальчики, учащиеся ГБОУ СОШ №22. Им предстоит проявить свою эрудицию, смекалку, силу и ловкость. Хронометраж: 60 минут</t>
  </si>
  <si>
    <t>Платно    1 билет - 60 рублей</t>
  </si>
  <si>
    <t>"Эта земля твоя и моя" - познавательная программа по экологическому воспитанию</t>
  </si>
  <si>
    <t xml:space="preserve">Познавательная программа </t>
  </si>
  <si>
    <t>Программа является частью цикла мероприятий по экологическому воспитанию. Она продолжает знакомство с удивительным миром природы с помощью рассказа и тематических видеороликов и затрагивает тему защиты окружающей среды. Хронометраж: 60 минут</t>
  </si>
  <si>
    <t>"Голос культуры" - концертно-познавательная программа</t>
  </si>
  <si>
    <t>концертно-познавательная программа</t>
  </si>
  <si>
    <t>в рамках регионального межнационального мероприятия, приуроченного к международному Дню родного языка</t>
  </si>
  <si>
    <t>" Мы выбираем будущее" - тематическая программа направленная на ЗОЖ</t>
  </si>
  <si>
    <t xml:space="preserve">"Love is…" - развлекательная программа для молодёжи </t>
  </si>
  <si>
    <t>литературный час</t>
  </si>
  <si>
    <t>В программе: конкурсы, игровой блок, яркая дискотека.</t>
  </si>
  <si>
    <t>Билет/100 руб.</t>
  </si>
  <si>
    <t>Н. В. Гоголь "Ревизор" 
Комедия в 2-х действиях</t>
  </si>
  <si>
    <t>Иван Александрович Хлестаков, молодой человек, дослужившийся до чина коллежского регистратора, следует из Петербурга в Саратов. Он оказывается проездом в небольшом уездном городке. Как раз в это время всё погрязшее во взятках и казнокрадстве градоначальство, начиная с городничего, в страхе ожидает прибытия ревизора из Петербурга. Начинается переполох. Все чиновники суетливо бросаются прикрывать свои грехи. На спектакль «Ревизор» приглашаются все желающие. Будет очень интересно!</t>
  </si>
  <si>
    <t xml:space="preserve">Развлекательная программа в детском клубе "Домовенок" </t>
  </si>
  <si>
    <t>Развлекательная программа с игровым и познавательным блоком.</t>
  </si>
  <si>
    <t>Билет/60 руб.</t>
  </si>
  <si>
    <t xml:space="preserve">"Школа детективов" - игровая программа для дошкольников </t>
  </si>
  <si>
    <t xml:space="preserve">ДК "Горизонт"           </t>
  </si>
  <si>
    <t>Не знаете чем заняться на выходных? Тогда Дом Культуры "Горизонт" приглашает всех желающих в школу детективов, в программе ребят ждет множество испытаний, что бы стать настоящим шпионом, предстоит помочь разгадать тайну, самому настоящему детективу  клоуну Малинки, научаться решать сложные логические загадки и конечно же научаться быть самой настоящей командой. Хронометраж 45 минут</t>
  </si>
  <si>
    <t>"В бой идут одни старики" - показ фильма</t>
  </si>
  <si>
    <t>Показ фильма</t>
  </si>
  <si>
    <t>Показ фильма, посвященный Дню защитника Отечества</t>
  </si>
  <si>
    <t>"Есть такая профессия - Родину защищать" - открытое занятие Студии эстрадного вокала "Карусель"</t>
  </si>
  <si>
    <t>открытый урок</t>
  </si>
  <si>
    <t>Студия эстрадного вокала "Карусель" под руководством Родионовой Веры Николаевны проводит открытое занятие. Участники коллектива покажут, чему они научились за время занятий в Студии, а также поздравят своих пап и дедушек музыкальным подарком.</t>
  </si>
  <si>
    <t>родители, участники коллектива</t>
  </si>
  <si>
    <t>Концертная программа "Музыкальная шкатулка"</t>
  </si>
  <si>
    <t>камерный зал Центральной библиотеки им. Аркадьева (МБУ "ЦМИиК")</t>
  </si>
  <si>
    <t>Выступление творческих коллективов и солистов МБУ "ЦМИиК" и ГОУ СПО "СКИиК им. О.Н.Носцовой"</t>
  </si>
  <si>
    <t>Платно, цена: 200 руб. - 100 руб.</t>
  </si>
  <si>
    <t>"Кто скрывается под маской?" - вечер настольных игр</t>
  </si>
  <si>
    <t xml:space="preserve">вечер настольных игр </t>
  </si>
  <si>
    <t>А вы знаете кто скрывается под маской, МАФИЯ или может это МИРНЫЙ ЖИТЕЛЬ, а может быть это ДОКТОР? Скорее приходи вместе с друзьями в Дом Культуры "Горизонт" и проверь свою интуицию. Хронометраж 2 часа.</t>
  </si>
  <si>
    <t>А. Коровкин "Чудовище"
Современная драма</t>
  </si>
  <si>
    <t>Что значит сказка для каждого из нас? Для одних, это истории, которые можно рассказывать маленьким детям, для других, это несбыточные мечты, грёзы, живущие в сердце, в надежде на их осуществление, для третьих, это целая жизнь, надежда, вера, якорь, который удерживает на месте и не даёт сорваться в безбрежные тёмные воды жизни.
   Алиса – девочка, поверившая, что у каждой «красавицы» должно быть своё «чудовище», которое когда-нибудь обязательно станет принцем. Но мир жесток. В нём много «красавиц», но ещё больше - «чудовищ». Когда весь мир воспринимает Алису неполноценной, а собственная семья считает её «не от мира сего», хватит ли у неё сил поверить в свою мечту?
   Можно ли сделать из чудовища принца, а из жизни сказку? Насколько наивная фантазия сильнее жестокой реальности? Ведь иногда необходимо всего лишь доброе слово, объятье, ласка со стороны родителей, чтобы поверить в сказку.
   Спектакль «Чудовище» - это история человека, ищущего любви и свое места в мире, далеко не похожем на сказку. Быть может, каждый из нас немного «чудовище», в котором живёт принц…</t>
  </si>
  <si>
    <t>12.17</t>
  </si>
  <si>
    <t xml:space="preserve">Видеотрансляция концерта Московской филармонии. О подвигах, о доблести, о славе.
По страницам истории России.
От русских богатырей до героев России
</t>
  </si>
  <si>
    <t>Павел Любимцев (ведущий)
Национальный академический оркестр народных инструментов России имени Н. П. Осипова
Владимир Андропов, дирижёр
Василий Овсянников (баритон)
В ПРОГРАММЕ:
Бородин «Половецкие пляски» из оперы «Князь Игорь» (фрагменты)
Римский-Корсаков
«Сеча при Керженце» из оперы «Сказание о невидимом граде Китеже»
П. И. Чайковский Торжественная увертюра «1812 год» (фрагмент)
Городовская Фантазия на темы песен Великой Отечественной войны
Шишаков Пассакалия на тему партизанской песни (фрагмент)
Цыганков «Поэма» (фрагмент)
И. Дунаевский «Моя Москва»
Русская народная песня «Среди долины ровныя»
Старинный русский марш «Бородино» 
Русская народная песня «Солдатушки, бравы ребятушки»
Соловьёв-Седой «Потому что мы пилоты» из музыки к кинофильму «Небесный тихоход»
Лученок «Майский вальс»</t>
  </si>
  <si>
    <t xml:space="preserve">МБУ «Краеведческий музей г.о. Сызрань» (Пер.Достоевского, 34) </t>
  </si>
  <si>
    <t>"Время отдыха"</t>
  </si>
  <si>
    <t xml:space="preserve">Вечер отдыха для взрослых </t>
  </si>
  <si>
    <t>Вечер отдыха с интерактивами, концертными номерами, конкурсами.</t>
  </si>
  <si>
    <t>Платно (1 билет - 200 р.)</t>
  </si>
  <si>
    <t>С.Белов, И.Шамрова "Проделки попугая Андроши"
Музыкальная сказка</t>
  </si>
  <si>
    <t xml:space="preserve">Представляете, однажды самую замечательную и прекрасную страну захватила злая колдунья Брендимара. Жителей замка она заточила в подземелье. Сможет ли кто освободить пленников из темницы? Справится герой со злыми чарами вредной Брендимары? Все это вы узнаете, придя на сказку «Проделки попугая Андроши» Вы хотите спросить у нас, о чем эта сказка? Так мы ответим: «Эта сказка о том, как храбрый и смелый попугай Андрон решил спасти свою страну от злых чар страшной ведьмы Брендимары.» Вы сомневаетесь, что такие попугаи существуют? Приходите, и вы сможете увидеть приключения настоящего героя в сказке «Проделки попугая Андроши»!
</t>
  </si>
  <si>
    <t>Клуб выходного дня "Арт-тайм" "Корзинка радости" - развлекательная программа для школьников</t>
  </si>
  <si>
    <t>Клуб выходного дня "Арт-тайм" приглашает заглянуть в необычную корзинку. В ней хранятся самые любимые детские радости: игры, конкурсы, загадки и мультфильмы. Хронометраж: 45 минут</t>
  </si>
  <si>
    <t>Платно                1 билет - 60 рублей</t>
  </si>
  <si>
    <t>"Февральские старты" познавательно-развлекательная программа, направленная на укрепление общественного здоровья населения, в рамках регионального проекта Самарской области "Формирование системы мотивации граждан к здоровому образу жизни, включая здоровое питание и отказ от вредных привычек", национального проекта "Демография"</t>
  </si>
  <si>
    <t>Познавательно-развлекательная программа</t>
  </si>
  <si>
    <t>Самых активных, самых спортивных, самых энергичных и просто тех, кто хочет поддержать себя в спортивной форме и хочет быть здоров филиал ДК п. Новокашпирский им. М. Жукова 11 февраля приглашает на спортивно-оздоровительную программу. В программе позитивная разминка, по окончании которой, участники разделившись на команды примут участие в веселых стартах, где смогут проявить свою ловкость, скорость и силу. Хронометраж: 60 минут.</t>
  </si>
  <si>
    <t>С. Свобода "Любовь на колесах"
Комедия в 2-х действиях</t>
  </si>
  <si>
    <t>Легкий и остроумный спектакль рассказывает о романе молодого питерского дизайнера с тремя очаровательными проводницами поездов разных направлений. Изобретательный «жених» вынужден составить график встреч с «любимыми» в соответствии с расписанием «прибытия-отправления» всех трех девушек. Конечно, возникают недоразумения, которые приводят к бесконечно смешным ситуациям…</t>
  </si>
  <si>
    <t>ДМО (ДК "Авангард")</t>
  </si>
  <si>
    <t>Февраль</t>
  </si>
  <si>
    <t>01-23.02.22</t>
  </si>
  <si>
    <t>"Виктория" - онлайн конкурс патриотической песни</t>
  </si>
  <si>
    <t>МБУ "Культурно-досуговый комплекс"</t>
  </si>
  <si>
    <t>01-20.02.22, 12:00</t>
  </si>
  <si>
    <t>"Чудное мгновение" - акция, посвященная Дню  памяти А.С.Пушкина</t>
  </si>
  <si>
    <r>
      <t xml:space="preserve">ДК "Строитель" (соц.сети) </t>
    </r>
    <r>
      <rPr>
        <u/>
        <sz val="10"/>
        <color theme="1"/>
        <rFont val="Times New Roman"/>
        <family val="1"/>
        <charset val="204"/>
      </rPr>
      <t>https://vk.com/public141410020</t>
    </r>
  </si>
  <si>
    <t>онлайн-акция</t>
  </si>
  <si>
    <t>10 февраля - День памяти Александра Сергеевича Пушкина - самого русского поэта, прозаика, драматурга, теоретика, литературного критика, основоположника русского литературного слова. В этот день принято вспоминать поэта, читать его бессмертные стихи, вдохновляясь ими и отдавать дань его таланту. Дом культуры "Строитель" приглашает принять участие в акции, посвященной Дню памяти А.С.Пушкина. Все желающие могут оставить в комментариях видео ваших любимых стихотворений великого поэта.</t>
  </si>
  <si>
    <t>01.02.2022-27.02.2022, 10:00-16.00</t>
  </si>
  <si>
    <t>Интерактивная экскурсия "В купеческом доме"  ПУШКИНСКАЯ КАРТА</t>
  </si>
  <si>
    <t>МБУ «Краеведческий музей г.о. Сызрань» Выставочный зал (Свердлова,2)</t>
  </si>
  <si>
    <t>Интерактивная экскурсия</t>
  </si>
  <si>
    <t>Интерактивная экскурсия «В купеческом доме» проходит в старинном особняке, принадлежавшем когда-то городскому голове Мартиниану Васильевичу Чернухину, и знакомит посетителей с купеческим бытом начала XX века. Интерактивная экскурсия проходит для групп не менее 15 чел. (Только по предварительной заявке. Заявки принимаются с понедельника-четверг по тел.98-45-92)</t>
  </si>
  <si>
    <t>100-200 руб</t>
  </si>
  <si>
    <t>МБУ "ЦБС городского округа Сызрань", Центральная детская библиотека им. А. П. Гайдара</t>
  </si>
  <si>
    <t>урок</t>
  </si>
  <si>
    <t xml:space="preserve">14-21.02.22 </t>
  </si>
  <si>
    <t>09.00-18.00</t>
  </si>
  <si>
    <t>"Язык культуры" - выставка предметов культуры мордовского и чувашского народов</t>
  </si>
  <si>
    <t>выставка предметов культуры мордовского и чувашского народов</t>
  </si>
  <si>
    <t>15-20.02.22</t>
  </si>
  <si>
    <t xml:space="preserve">Экскурсионное обслуживание по темам:
1.«Быт, традиции, культура народов Поволжья»
2. «Русская изба»
</t>
  </si>
  <si>
    <t xml:space="preserve">Краеведческий музей
(пер. Достоевского, 34)
</t>
  </si>
  <si>
    <t>Экскурсионное обслуживание</t>
  </si>
  <si>
    <t xml:space="preserve">Ко "Дню родного языка". Во время экскурсии посетители познакомятся с культурой, традициями и укладом жизни народов Поволжья, предметами быта, особенностями речи. </t>
  </si>
  <si>
    <t>70-350</t>
  </si>
  <si>
    <t>17-22.02.22, по заказу</t>
  </si>
  <si>
    <t xml:space="preserve">"Детский десант" - развлекательная программа для школьников </t>
  </si>
  <si>
    <t>развлекательная программа (по заказу)</t>
  </si>
  <si>
    <t>В программу Недели войдут : урок мужества "Сильные духом: юные разведчики и партизаны", час исторической памяти  "Памятники детям войны", обзор книг "Сызрань - город трудовой доблести", мастер-класс "Фронтовой треугольник" и др.</t>
  </si>
  <si>
    <t>16.02.2022 - 22.02.2022, 12:00-12:45</t>
  </si>
  <si>
    <t>Неделя военно-патриотической книги "Защитники Отечества"</t>
  </si>
  <si>
    <t>Программа с конкурсами и эстафетами для самых сильных мальчишек и девчонок</t>
  </si>
  <si>
    <t>Выставки в феврале</t>
  </si>
  <si>
    <t>09.02.22 - 04.04.2022</t>
  </si>
  <si>
    <t>Выставка «О чем молчит посуда»</t>
  </si>
  <si>
    <t>07-28.02.22 10:00-18:00</t>
  </si>
  <si>
    <t>"Любви народные мотивы" - выставка творческих работ изостудии "Радуга"</t>
  </si>
  <si>
    <t>выставка творческих работ изостудии "Радуга"</t>
  </si>
  <si>
    <t xml:space="preserve">Руководитель студии Комарова Н.А., Суханова Т.А.       </t>
  </si>
  <si>
    <t>20.01.2022-20.02.2022</t>
  </si>
  <si>
    <t>Персональная выставка Нины Назаркиной "Представление"</t>
  </si>
  <si>
    <t>Живопись  сызранской художницы Нины Назаркиной. Нина Геннадьевна окончила Тольяттинский государственный университет, факультет «Изобразительное искусство и дизайн». Постоянная участница городских художественных выставок. На выставке будут представлены все направления работы художницы.</t>
  </si>
  <si>
    <t>24.01.22-23.02.22</t>
  </si>
  <si>
    <t>Выставка "Победа ковалась в тылу. Солдатская шинель и каша из Сызрани"</t>
  </si>
  <si>
    <t>Выставка "Победа ковалась в тылу. Солдатская шинель и каша из Сызрани" проводится в рамках проекта "Города трудовой доблести" и посвящена Дню  тружеников легкой, пищевой и текстильной промышленности в годы Великой Отечественной войны. Обеспечение фронта всем необходимым было задачей номер один для всех предприятий легкой промышленности. Сапоги и полушубки, нательное белье и солдатские котелки, сбруя для лошадей и теплые валенки – все было необходимо советскому солдату. Нужен был хлеб, консервы и галеты. Все это давали тыловые предприятия, в том числе и из Сызрани. С предметами текстильной, пищевой промышленности, которые производились в Сызрани в годы Великой Отечественной войны, можно познакомиться на этой выставке</t>
  </si>
  <si>
    <t>27.01.2022-27.02.2022</t>
  </si>
  <si>
    <t>Выставка «Непокоренный Ленинград"</t>
  </si>
  <si>
    <t xml:space="preserve">Историко-документальная выставка.
Выставка посвящена памятной дате Великой Отечественной войны: Дню полного освобождения советскими войсками города Ленинграда от блокады 27 января 1944 года.
На выставке представлены награды, фотографии, документы и личные вещи сызранцев – участников освобождения Ленинграда.
</t>
  </si>
  <si>
    <t>1-28.02.22, 09:00-18:00</t>
  </si>
  <si>
    <t xml:space="preserve">"Буккроссинг" - книгообмен </t>
  </si>
  <si>
    <t>книгообмен</t>
  </si>
  <si>
    <t xml:space="preserve"> Все любители чтения могут обменяться книгами.</t>
  </si>
  <si>
    <t>08.02 - 02.03.22</t>
  </si>
  <si>
    <t>Областная художественная выставка "Знаки. Символы. Мифы"</t>
  </si>
  <si>
    <t>14-21.02.22</t>
  </si>
  <si>
    <t xml:space="preserve"> 09.00 - 18.00</t>
  </si>
  <si>
    <t>13 - 19.02.22, 14:00</t>
  </si>
  <si>
    <t>"Февральский праздник любви" - выставка работ Творческой мастерской "Золотая игла"</t>
  </si>
  <si>
    <t xml:space="preserve">Наши зимы такие долгие и холодные, а так хочется тепла. Наверное поэтому день Святого Валентина, который празднуется 14 февраля, стал таким популярным в нашей стране. Этот теплый праздник, наполнен любовью и вниманием со стороны близких. А еще в этот день принято украшать дом и обмениваться валентинками. Приглашаем посетить выставку работ Творческой мастерской "Золотая игла" (рук. Агеева И.А.). Выставку можно будет посетить ежедневно  с 08 по 19 февраля 2022 года в фойе ДК "Строитель" с 09.00 до 20.00.
</t>
  </si>
  <si>
    <t>19 - 28.02.22</t>
  </si>
  <si>
    <t>"Военный вернисаж" - выставка работ Студии ДПИ "Творческая мастерская Дарьи Арычковой"</t>
  </si>
  <si>
    <t>День защитника Отечества — красный день календаря! Этот праздник олицетворяет всю мощь военной силы нашей страны. Он объединяет всех, кто охраняет и защищает интересы нашей страны и это не только люди, которые носят погоны. В наше время принято чествовать всех мужчин, вне зависимости от их отношения к армии, вплоть до мальчишек, которых считают будущими воинами - нашими защитниками. Именно им - героям нашего времени - и и будет посвящена выставка "Творческой мастерской Дарьи Арычковой". Выставка будет работать ежедневно                                      с 19 февраля по 28 февраля с 09.00 до 20.00.                                                Аудитория - жители города.</t>
  </si>
  <si>
    <t>жители            города</t>
  </si>
  <si>
    <t>Постоянно действующая экспозиция</t>
  </si>
  <si>
    <t>Основная экспозиция ПУШКИНСКАЯ КАРТА</t>
  </si>
  <si>
    <t>В особняке М.В.Чернухина, памятнике архитектуры Федерального значения, представлены экспозиции: «Купеческая гостиная», «Кабинет М.В.Чернухина», «Уездная медицина», «Музыкальная гостиная», «Творчество сызранских художников».</t>
  </si>
  <si>
    <t>70-350р.</t>
  </si>
  <si>
    <t>Основная экспозиция. ("Пушкинская карта")</t>
  </si>
  <si>
    <t>1. Раздел историко-этнографический представлен тематическими зонами: «Археология», «История освоения и заселения края и основание Сызрани», «Этнография». 2. Раздел «Усольская коллекция графов Орловых-Давыдовых» представлена картинной галереей парадных портретов, мебелью, коллекцией редких книг из графской библиотеки, оружием, предметами быта и этнографии. 3. Естественно-научный раздел представлен тематическими зонами: «Палеонтология», «Геология и минералогия», «Флора и фауна нашего края», «Шахта Кашпирская»</t>
  </si>
  <si>
    <t>Основная экспозиция</t>
  </si>
  <si>
    <t>В Зале воинской Славы представлены тематические зоны: 1) «Великая Отечественная война» 2) «Страницы военной истории России XX-XXI веков» (Конфликт на острове Даманский, война в Афганистане, Чеченская война, арсенал Сердовино, «Символ мужественности и стойкости» (об авариях на подводных лодках «К-19» и «Курск»).</t>
  </si>
  <si>
    <t xml:space="preserve">Бесплатно </t>
  </si>
  <si>
    <t>Онлайн-мероприятия в течение месяца</t>
  </si>
  <si>
    <t>Музейный онлайн-проект «Родом из СССР»</t>
  </si>
  <si>
    <t xml:space="preserve">В 2022 году исполняется 100 лет со дня образования СССР. Советский Союз просуществовал меньше века, но это, без сомнения, важная часть истории нашей Родины. Этому событию посвящается музейный онлайн-проект «Родом из СССР». 
Публикации о музейных предметах позволят хотя бы на мгновение погрузиться в прошлое и узнать о повседневной жизни советских людей. 
</t>
  </si>
  <si>
    <t>МБУ ДО ДХШ им. И.П. Тимошенко ВК http://vk.com/dhshtimoshenko</t>
  </si>
  <si>
    <t>Мастер-класс (онлайн)</t>
  </si>
  <si>
    <t xml:space="preserve">ДК "Строитель"     (соц.сети) https://vk.com/stroitel7   </t>
  </si>
  <si>
    <r>
      <t>В ходе мероприятия учащиеся старших классов познакомятся с историческими событиями России, узнают о военных действиях в Афганистане, о мужестве героев и их подвигах, об истории возникновения памятной даты, а также, суровых буднях на афганской земле. Будут показаны документальные фото и видеоматериалы вооруженного конфликта в Афганистане.</t>
    </r>
    <r>
      <rPr>
        <sz val="11"/>
        <color theme="1"/>
        <rFont val="Calibri"/>
        <family val="2"/>
        <charset val="204"/>
        <scheme val="minor"/>
      </rPr>
      <t xml:space="preserve">
</t>
    </r>
  </si>
  <si>
    <t>МБУ ДО "ДШИ №3" (соцсети) https://vk.com/public80138288</t>
  </si>
  <si>
    <t>Классный час "Международный день родного языка"</t>
  </si>
  <si>
    <t>ДШИ №4</t>
  </si>
  <si>
    <t xml:space="preserve">Родной язык это характер народа, его память, история. духовное могущество. Язык это не только инструмент для общения между разными людьми. Значение родного языка в жизни человека куда более глубокое и важное.Учащиеся школы познакомятся со словарями русского языка,  об их вкладе в развитие языкознания и речевой культуры нашего родного языка. нормами речевого этикета. </t>
  </si>
  <si>
    <t>Программа ориентирована  на развитие и формирование здорового образа жизни у подрастающего поколения. Участники узнают, как беречь своё здоровье, как вести здоровый образ жизни. Хронометраж: 40 минут</t>
  </si>
  <si>
    <t>План культурно-массовых мероприятий с 14 по 20 февраля 2022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</si>
</sst>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h:mm;@"/>
    <numFmt numFmtId="166" formatCode="[$-419]General"/>
  </numFmts>
  <fonts count="9" x14ac:knownFonts="1">
    <font>
      <sz val="11"/>
      <color theme="1"/>
      <name val="Calibri"/>
      <family val="2"/>
      <charset val="204"/>
      <scheme val="minor"/>
    </font>
    <font>
      <b/>
      <sz val="10"/>
      <color theme="1"/>
      <name val="Times New Roman"/>
      <family val="1"/>
      <charset val="204"/>
    </font>
    <font>
      <sz val="10"/>
      <color theme="1"/>
      <name val="Times New Roman"/>
      <family val="1"/>
      <charset val="204"/>
    </font>
    <font>
      <sz val="10"/>
      <color theme="1"/>
      <name val="Calibri"/>
      <family val="2"/>
      <charset val="204"/>
      <scheme val="minor"/>
    </font>
    <font>
      <sz val="11"/>
      <color rgb="FF000000"/>
      <name val="Calibri"/>
      <family val="2"/>
      <charset val="204"/>
    </font>
    <font>
      <u/>
      <sz val="11"/>
      <color theme="10"/>
      <name val="Calibri"/>
      <family val="2"/>
      <charset val="204"/>
      <scheme val="minor"/>
    </font>
    <font>
      <u/>
      <sz val="10"/>
      <color theme="1"/>
      <name val="Times New Roman"/>
      <family val="1"/>
      <charset val="204"/>
    </font>
    <font>
      <sz val="8"/>
      <color theme="1"/>
      <name val="Times New Roman"/>
      <family val="1"/>
      <charset val="204"/>
    </font>
    <font>
      <sz val="11"/>
      <color theme="1"/>
      <name val="Times New Roman"/>
      <family val="1"/>
      <charset val="204"/>
    </font>
  </fonts>
  <fills count="8">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theme="0"/>
        <bgColor rgb="FF000000"/>
      </patternFill>
    </fill>
    <fill>
      <patternFill patternType="solid">
        <fgColor theme="0"/>
      </patternFill>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s>
  <cellStyleXfs count="3">
    <xf numFmtId="0" fontId="0" fillId="0" borderId="0"/>
    <xf numFmtId="166" fontId="4" fillId="0" borderId="0" applyBorder="0" applyProtection="0"/>
    <xf numFmtId="0" fontId="5" fillId="0" borderId="0" applyNumberFormat="0" applyFill="0" applyBorder="0" applyAlignment="0" applyProtection="0"/>
  </cellStyleXfs>
  <cellXfs count="147">
    <xf numFmtId="0" fontId="0" fillId="0" borderId="0" xfId="0"/>
    <xf numFmtId="0" fontId="1" fillId="0" borderId="0" xfId="0" applyFont="1" applyFill="1" applyBorder="1" applyAlignment="1">
      <alignment horizontal="left" vertical="top"/>
    </xf>
    <xf numFmtId="164" fontId="2" fillId="0" borderId="0" xfId="0" applyNumberFormat="1" applyFont="1" applyFill="1" applyBorder="1" applyAlignment="1">
      <alignment horizontal="left" vertical="top" wrapText="1"/>
    </xf>
    <xf numFmtId="0" fontId="2" fillId="0" borderId="0" xfId="0" applyNumberFormat="1" applyFont="1" applyFill="1" applyBorder="1" applyAlignment="1">
      <alignment horizontal="left" vertical="top" wrapText="1"/>
    </xf>
    <xf numFmtId="0" fontId="2" fillId="2" borderId="0" xfId="0" applyNumberFormat="1" applyFont="1" applyFill="1" applyBorder="1" applyAlignment="1">
      <alignment horizontal="left" vertical="top" wrapText="1"/>
    </xf>
    <xf numFmtId="0" fontId="2" fillId="3" borderId="0" xfId="0" applyNumberFormat="1" applyFont="1" applyFill="1" applyBorder="1" applyAlignment="1">
      <alignment horizontal="left" vertical="top" wrapText="1"/>
    </xf>
    <xf numFmtId="0" fontId="2" fillId="0" borderId="0" xfId="0" applyFont="1" applyFill="1" applyBorder="1" applyAlignment="1">
      <alignment horizontal="left" vertical="top" wrapText="1"/>
    </xf>
    <xf numFmtId="0" fontId="2" fillId="3" borderId="0" xfId="0" applyFont="1" applyFill="1" applyBorder="1" applyAlignment="1">
      <alignment horizontal="left" vertical="top" wrapText="1"/>
    </xf>
    <xf numFmtId="0" fontId="2" fillId="0" borderId="0" xfId="0" applyFont="1" applyFill="1" applyBorder="1" applyAlignment="1">
      <alignment horizontal="left" vertical="top"/>
    </xf>
    <xf numFmtId="0" fontId="3" fillId="0" borderId="0" xfId="0" applyFont="1" applyFill="1" applyBorder="1" applyAlignment="1">
      <alignment vertical="top"/>
    </xf>
    <xf numFmtId="0" fontId="3" fillId="0" borderId="0" xfId="0" applyFont="1" applyFill="1" applyBorder="1"/>
    <xf numFmtId="0" fontId="2" fillId="0" borderId="1" xfId="0" applyFont="1" applyFill="1" applyBorder="1" applyAlignment="1">
      <alignment horizontal="center" vertical="top" wrapText="1"/>
    </xf>
    <xf numFmtId="164" fontId="2" fillId="0" borderId="1" xfId="0" applyNumberFormat="1" applyFont="1" applyFill="1" applyBorder="1" applyAlignment="1">
      <alignment horizontal="center" vertical="top" wrapText="1"/>
    </xf>
    <xf numFmtId="0" fontId="2" fillId="0" borderId="1" xfId="0" applyNumberFormat="1" applyFont="1" applyFill="1" applyBorder="1" applyAlignment="1">
      <alignment horizontal="center" vertical="top" wrapText="1"/>
    </xf>
    <xf numFmtId="0" fontId="2" fillId="2" borderId="1" xfId="0" applyNumberFormat="1" applyFont="1" applyFill="1" applyBorder="1" applyAlignment="1">
      <alignment horizontal="center" vertical="top" wrapText="1"/>
    </xf>
    <xf numFmtId="0" fontId="2" fillId="3" borderId="1" xfId="0" applyNumberFormat="1" applyFont="1" applyFill="1" applyBorder="1" applyAlignment="1">
      <alignment horizontal="center" vertical="top" wrapText="1"/>
    </xf>
    <xf numFmtId="0" fontId="2" fillId="3" borderId="1" xfId="0" applyFont="1" applyFill="1" applyBorder="1" applyAlignment="1">
      <alignment horizontal="center" vertical="top" wrapText="1"/>
    </xf>
    <xf numFmtId="0" fontId="2" fillId="0" borderId="0" xfId="0" applyFont="1" applyFill="1" applyBorder="1" applyAlignment="1">
      <alignment vertical="top" wrapText="1"/>
    </xf>
    <xf numFmtId="0" fontId="2" fillId="0" borderId="0" xfId="0" applyFont="1" applyFill="1" applyBorder="1" applyAlignment="1">
      <alignment horizontal="center" vertical="top" wrapText="1"/>
    </xf>
    <xf numFmtId="164" fontId="2" fillId="2" borderId="1" xfId="0" applyNumberFormat="1" applyFont="1" applyFill="1" applyBorder="1" applyAlignment="1">
      <alignment horizontal="left" vertical="top" wrapText="1"/>
    </xf>
    <xf numFmtId="164" fontId="2" fillId="3" borderId="1" xfId="0" applyNumberFormat="1" applyFont="1" applyFill="1" applyBorder="1" applyAlignment="1">
      <alignment vertical="top" wrapText="1"/>
    </xf>
    <xf numFmtId="165" fontId="2" fillId="3" borderId="1" xfId="0" applyNumberFormat="1" applyFont="1" applyFill="1" applyBorder="1" applyAlignment="1">
      <alignment vertical="top" wrapText="1"/>
    </xf>
    <xf numFmtId="0" fontId="2" fillId="3" borderId="1" xfId="0" applyFont="1" applyFill="1" applyBorder="1" applyAlignment="1" applyProtection="1">
      <alignment vertical="top" wrapText="1"/>
      <protection locked="0"/>
    </xf>
    <xf numFmtId="164" fontId="2" fillId="0" borderId="1" xfId="0" applyNumberFormat="1" applyFont="1" applyFill="1" applyBorder="1" applyAlignment="1">
      <alignment horizontal="left" vertical="top" wrapText="1"/>
    </xf>
    <xf numFmtId="20" fontId="2" fillId="0" borderId="1" xfId="0" applyNumberFormat="1"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1" xfId="0" applyFont="1" applyFill="1" applyBorder="1" applyAlignment="1">
      <alignment horizontal="left" vertical="top"/>
    </xf>
    <xf numFmtId="0" fontId="2" fillId="4" borderId="1" xfId="0" applyFont="1" applyFill="1" applyBorder="1" applyAlignment="1">
      <alignment horizontal="left" vertical="top" wrapText="1"/>
    </xf>
    <xf numFmtId="0" fontId="2" fillId="4" borderId="0" xfId="0" applyFont="1" applyFill="1" applyBorder="1" applyAlignment="1">
      <alignment horizontal="left" vertical="top"/>
    </xf>
    <xf numFmtId="0" fontId="3" fillId="0" borderId="0" xfId="0" applyFont="1" applyFill="1" applyBorder="1" applyAlignment="1">
      <alignment horizontal="left"/>
    </xf>
    <xf numFmtId="0" fontId="2" fillId="0" borderId="1" xfId="0" applyFont="1" applyBorder="1" applyAlignment="1">
      <alignment horizontal="left" vertical="top" wrapText="1"/>
    </xf>
    <xf numFmtId="164" fontId="2" fillId="4" borderId="0" xfId="0" applyNumberFormat="1" applyFont="1" applyFill="1" applyBorder="1" applyAlignment="1">
      <alignment horizontal="left" vertical="top" wrapText="1"/>
    </xf>
    <xf numFmtId="0" fontId="2" fillId="4" borderId="1" xfId="0" applyFont="1" applyFill="1" applyBorder="1" applyAlignment="1">
      <alignment vertical="top"/>
    </xf>
    <xf numFmtId="0" fontId="2" fillId="4" borderId="0" xfId="0" applyFont="1" applyFill="1" applyBorder="1" applyAlignment="1">
      <alignment vertical="top" wrapText="1"/>
    </xf>
    <xf numFmtId="165" fontId="2" fillId="4" borderId="1" xfId="0" applyNumberFormat="1" applyFont="1" applyFill="1" applyBorder="1" applyAlignment="1">
      <alignment horizontal="left" vertical="top" wrapText="1"/>
    </xf>
    <xf numFmtId="0" fontId="2" fillId="4" borderId="1" xfId="0" applyFont="1" applyFill="1" applyBorder="1" applyAlignment="1">
      <alignment vertical="top" wrapText="1"/>
    </xf>
    <xf numFmtId="0" fontId="2" fillId="4" borderId="1" xfId="0" applyFont="1" applyFill="1" applyBorder="1" applyAlignment="1">
      <alignment horizontal="left" vertical="top"/>
    </xf>
    <xf numFmtId="0" fontId="2" fillId="0" borderId="1" xfId="0" applyNumberFormat="1" applyFont="1" applyFill="1" applyBorder="1" applyAlignment="1">
      <alignment horizontal="left" vertical="top" wrapText="1"/>
    </xf>
    <xf numFmtId="165" fontId="2" fillId="0" borderId="1" xfId="0" applyNumberFormat="1" applyFont="1" applyFill="1" applyBorder="1" applyAlignment="1">
      <alignment horizontal="left" vertical="top" wrapText="1"/>
    </xf>
    <xf numFmtId="0" fontId="2" fillId="0" borderId="1" xfId="0" applyFont="1" applyBorder="1" applyAlignment="1">
      <alignment horizontal="left" vertical="top"/>
    </xf>
    <xf numFmtId="0" fontId="2" fillId="0" borderId="1" xfId="0" applyFont="1" applyFill="1" applyBorder="1" applyAlignment="1">
      <alignment horizontal="center" vertical="center"/>
    </xf>
    <xf numFmtId="0" fontId="2" fillId="0" borderId="1" xfId="0" applyFont="1" applyBorder="1" applyAlignment="1">
      <alignment wrapText="1"/>
    </xf>
    <xf numFmtId="20" fontId="2" fillId="4" borderId="1" xfId="0" applyNumberFormat="1" applyFont="1" applyFill="1" applyBorder="1" applyAlignment="1">
      <alignment horizontal="left" vertical="top" wrapText="1"/>
    </xf>
    <xf numFmtId="0" fontId="2" fillId="4" borderId="1" xfId="0" applyFont="1" applyFill="1" applyBorder="1" applyAlignment="1" applyProtection="1">
      <alignment horizontal="left" vertical="top" wrapText="1"/>
      <protection locked="0"/>
    </xf>
    <xf numFmtId="0" fontId="3" fillId="0" borderId="0" xfId="0" applyFont="1" applyFill="1" applyBorder="1" applyAlignment="1">
      <alignment vertical="top" wrapText="1"/>
    </xf>
    <xf numFmtId="0" fontId="2" fillId="4" borderId="0" xfId="0" applyFont="1" applyFill="1" applyBorder="1" applyAlignment="1">
      <alignment vertical="top"/>
    </xf>
    <xf numFmtId="0" fontId="3" fillId="0" borderId="0" xfId="0" applyFont="1" applyFill="1" applyBorder="1" applyAlignment="1"/>
    <xf numFmtId="0" fontId="2" fillId="0" borderId="1" xfId="0" applyFont="1" applyFill="1" applyBorder="1" applyAlignment="1">
      <alignment horizontal="left" vertical="top" wrapText="1" shrinkToFit="1"/>
    </xf>
    <xf numFmtId="0" fontId="2" fillId="0" borderId="1" xfId="0" applyFont="1" applyBorder="1" applyAlignment="1">
      <alignment horizontal="center" vertical="top" wrapText="1"/>
    </xf>
    <xf numFmtId="0" fontId="3" fillId="4" borderId="0" xfId="0" applyFont="1" applyFill="1" applyBorder="1" applyAlignment="1">
      <alignment horizontal="left" vertical="top"/>
    </xf>
    <xf numFmtId="0" fontId="2" fillId="0" borderId="3" xfId="0" applyNumberFormat="1" applyFont="1" applyBorder="1" applyAlignment="1">
      <alignment horizontal="left" vertical="top"/>
    </xf>
    <xf numFmtId="0" fontId="2" fillId="0" borderId="3" xfId="0" applyNumberFormat="1" applyFont="1" applyBorder="1" applyAlignment="1">
      <alignment horizontal="left" vertical="top" wrapText="1"/>
    </xf>
    <xf numFmtId="0" fontId="2" fillId="0" borderId="0" xfId="0" applyNumberFormat="1" applyFont="1" applyAlignment="1">
      <alignment horizontal="left" vertical="top"/>
    </xf>
    <xf numFmtId="0" fontId="2" fillId="0" borderId="0" xfId="0" applyNumberFormat="1" applyFont="1" applyAlignment="1">
      <alignment vertical="top" wrapText="1"/>
    </xf>
    <xf numFmtId="0" fontId="3" fillId="0" borderId="0" xfId="0" applyNumberFormat="1" applyFont="1"/>
    <xf numFmtId="0" fontId="2" fillId="0" borderId="1" xfId="0" applyNumberFormat="1" applyFont="1" applyBorder="1" applyAlignment="1">
      <alignment horizontal="left" vertical="top"/>
    </xf>
    <xf numFmtId="0" fontId="2" fillId="0" borderId="1" xfId="0" applyNumberFormat="1" applyFont="1" applyBorder="1" applyAlignment="1">
      <alignment horizontal="left" vertical="top" wrapText="1"/>
    </xf>
    <xf numFmtId="0" fontId="2" fillId="0" borderId="0" xfId="0" applyNumberFormat="1" applyFont="1" applyBorder="1" applyAlignment="1">
      <alignment horizontal="left" vertical="top"/>
    </xf>
    <xf numFmtId="0" fontId="2" fillId="0" borderId="0" xfId="0" applyNumberFormat="1" applyFont="1" applyBorder="1" applyAlignment="1">
      <alignment vertical="top" wrapText="1"/>
    </xf>
    <xf numFmtId="0" fontId="3" fillId="0" borderId="0" xfId="0" applyNumberFormat="1" applyFont="1" applyBorder="1"/>
    <xf numFmtId="0" fontId="2" fillId="0" borderId="0" xfId="0" applyFont="1" applyBorder="1" applyAlignment="1">
      <alignment horizontal="left" vertical="top"/>
    </xf>
    <xf numFmtId="0" fontId="2" fillId="0" borderId="0" xfId="0" applyFont="1" applyBorder="1" applyAlignment="1">
      <alignment vertical="top" wrapText="1"/>
    </xf>
    <xf numFmtId="0" fontId="3" fillId="0" borderId="0" xfId="0" applyFont="1" applyBorder="1"/>
    <xf numFmtId="20" fontId="2" fillId="0" borderId="3" xfId="0" applyNumberFormat="1" applyFont="1" applyBorder="1" applyAlignment="1">
      <alignment horizontal="left" vertical="top" wrapText="1"/>
    </xf>
    <xf numFmtId="0" fontId="2" fillId="6" borderId="3" xfId="0" applyNumberFormat="1" applyFont="1" applyFill="1" applyBorder="1" applyAlignment="1">
      <alignment horizontal="left" vertical="top"/>
    </xf>
    <xf numFmtId="0" fontId="2" fillId="6" borderId="3" xfId="0" applyNumberFormat="1" applyFont="1" applyFill="1" applyBorder="1" applyAlignment="1">
      <alignment horizontal="left" vertical="top" wrapText="1"/>
    </xf>
    <xf numFmtId="0" fontId="2" fillId="6" borderId="0" xfId="0" applyNumberFormat="1" applyFont="1" applyFill="1" applyAlignment="1">
      <alignment horizontal="left" vertical="top"/>
    </xf>
    <xf numFmtId="0" fontId="2" fillId="0" borderId="0" xfId="0" applyNumberFormat="1" applyFont="1" applyAlignment="1">
      <alignment horizontal="left" vertical="top" wrapText="1"/>
    </xf>
    <xf numFmtId="0" fontId="2" fillId="0" borderId="1" xfId="0" applyFont="1" applyBorder="1" applyAlignment="1">
      <alignment vertical="top" wrapText="1"/>
    </xf>
    <xf numFmtId="0" fontId="3" fillId="4" borderId="0" xfId="0" applyFont="1" applyFill="1" applyBorder="1"/>
    <xf numFmtId="49" fontId="2" fillId="0" borderId="0" xfId="0" applyNumberFormat="1" applyFont="1" applyFill="1" applyBorder="1" applyAlignment="1">
      <alignment horizontal="left" vertical="top" wrapText="1"/>
    </xf>
    <xf numFmtId="20" fontId="2" fillId="0" borderId="1" xfId="0" applyNumberFormat="1" applyFont="1" applyBorder="1" applyAlignment="1">
      <alignment horizontal="left" vertical="top" wrapText="1"/>
    </xf>
    <xf numFmtId="0" fontId="2" fillId="0" borderId="1" xfId="0" applyFont="1" applyFill="1" applyBorder="1" applyAlignment="1">
      <alignment vertical="top"/>
    </xf>
    <xf numFmtId="164" fontId="2" fillId="0" borderId="1" xfId="0" applyNumberFormat="1" applyFont="1" applyFill="1" applyBorder="1" applyAlignment="1">
      <alignment vertical="top" wrapText="1"/>
    </xf>
    <xf numFmtId="165" fontId="2" fillId="0" borderId="1" xfId="0" applyNumberFormat="1" applyFont="1" applyFill="1" applyBorder="1" applyAlignment="1">
      <alignment vertical="top" wrapText="1"/>
    </xf>
    <xf numFmtId="0" fontId="2" fillId="0" borderId="1" xfId="0" applyFont="1" applyFill="1" applyBorder="1" applyAlignment="1" applyProtection="1">
      <alignment vertical="top" wrapText="1"/>
      <protection locked="0"/>
    </xf>
    <xf numFmtId="0" fontId="2" fillId="0" borderId="0" xfId="0" applyFont="1" applyFill="1" applyBorder="1" applyAlignment="1">
      <alignment vertical="top"/>
    </xf>
    <xf numFmtId="49" fontId="2" fillId="0" borderId="1" xfId="0" applyNumberFormat="1" applyFont="1" applyFill="1" applyBorder="1" applyAlignment="1">
      <alignment horizontal="left" vertical="top" wrapText="1"/>
    </xf>
    <xf numFmtId="49" fontId="2" fillId="0" borderId="0" xfId="0" applyNumberFormat="1" applyFont="1" applyFill="1" applyBorder="1" applyAlignment="1">
      <alignment horizontal="left" vertical="top"/>
    </xf>
    <xf numFmtId="164" fontId="2" fillId="2" borderId="0" xfId="0" applyNumberFormat="1" applyFont="1" applyFill="1" applyBorder="1" applyAlignment="1">
      <alignment horizontal="left" vertical="top" wrapText="1"/>
    </xf>
    <xf numFmtId="164" fontId="2" fillId="3" borderId="0" xfId="0" applyNumberFormat="1" applyFont="1" applyFill="1" applyBorder="1" applyAlignment="1">
      <alignment vertical="top" wrapText="1"/>
    </xf>
    <xf numFmtId="165" fontId="2" fillId="3" borderId="0" xfId="0" applyNumberFormat="1" applyFont="1" applyFill="1" applyBorder="1" applyAlignment="1">
      <alignment vertical="top" wrapText="1"/>
    </xf>
    <xf numFmtId="0" fontId="2" fillId="3" borderId="0" xfId="0" applyFont="1" applyFill="1" applyBorder="1" applyAlignment="1" applyProtection="1">
      <alignment vertical="top" wrapText="1"/>
      <protection locked="0"/>
    </xf>
    <xf numFmtId="164" fontId="2" fillId="0" borderId="0" xfId="0" applyNumberFormat="1" applyFont="1" applyFill="1" applyBorder="1" applyAlignment="1">
      <alignment horizontal="left" vertical="top"/>
    </xf>
    <xf numFmtId="20" fontId="2" fillId="0" borderId="0" xfId="0" applyNumberFormat="1" applyFont="1" applyFill="1" applyBorder="1" applyAlignment="1">
      <alignment horizontal="left" vertical="top" wrapText="1"/>
    </xf>
    <xf numFmtId="49" fontId="2" fillId="0" borderId="0" xfId="0" applyNumberFormat="1" applyFont="1" applyFill="1" applyBorder="1" applyAlignment="1">
      <alignment horizontal="center" vertical="top" wrapText="1"/>
    </xf>
    <xf numFmtId="0" fontId="2" fillId="0" borderId="0" xfId="0" applyFont="1" applyFill="1" applyBorder="1" applyAlignment="1">
      <alignment horizontal="left" vertical="top" wrapText="1" shrinkToFit="1"/>
    </xf>
    <xf numFmtId="165" fontId="2" fillId="0" borderId="0" xfId="0" applyNumberFormat="1" applyFont="1" applyFill="1" applyBorder="1" applyAlignment="1">
      <alignment horizontal="left" vertical="top" wrapText="1"/>
    </xf>
    <xf numFmtId="164" fontId="2" fillId="0" borderId="0" xfId="0" applyNumberFormat="1" applyFont="1" applyFill="1" applyBorder="1" applyAlignment="1">
      <alignment vertical="top" wrapText="1"/>
    </xf>
    <xf numFmtId="20" fontId="2" fillId="0" borderId="0" xfId="0" applyNumberFormat="1" applyFont="1" applyFill="1" applyBorder="1" applyAlignment="1">
      <alignment horizontal="left" vertical="top"/>
    </xf>
    <xf numFmtId="20" fontId="3" fillId="0" borderId="0" xfId="0" applyNumberFormat="1" applyFont="1" applyFill="1" applyBorder="1" applyAlignment="1">
      <alignment vertical="top"/>
    </xf>
    <xf numFmtId="0" fontId="2" fillId="0" borderId="0" xfId="0" applyNumberFormat="1" applyFont="1" applyFill="1" applyBorder="1" applyAlignment="1">
      <alignment horizontal="left" vertical="top"/>
    </xf>
    <xf numFmtId="0" fontId="2" fillId="0" borderId="0" xfId="0" applyNumberFormat="1" applyFont="1" applyFill="1" applyBorder="1" applyAlignment="1">
      <alignment vertical="top" wrapText="1"/>
    </xf>
    <xf numFmtId="164" fontId="2" fillId="0" borderId="0" xfId="0" applyNumberFormat="1" applyFont="1" applyFill="1" applyBorder="1" applyAlignment="1" applyProtection="1">
      <alignment horizontal="left" vertical="top" wrapText="1"/>
      <protection locked="0"/>
    </xf>
    <xf numFmtId="165" fontId="2" fillId="0" borderId="0"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14" fontId="2" fillId="0" borderId="0" xfId="0" applyNumberFormat="1" applyFont="1" applyFill="1" applyBorder="1" applyAlignment="1" applyProtection="1">
      <alignment horizontal="left" vertical="top" wrapText="1"/>
      <protection locked="0"/>
    </xf>
    <xf numFmtId="0" fontId="2" fillId="0" borderId="0" xfId="0" applyFont="1" applyFill="1" applyBorder="1"/>
    <xf numFmtId="0" fontId="2" fillId="2" borderId="0" xfId="0" applyNumberFormat="1" applyFont="1" applyFill="1" applyBorder="1" applyAlignment="1">
      <alignment horizontal="left" vertical="top"/>
    </xf>
    <xf numFmtId="0" fontId="2" fillId="3" borderId="0" xfId="0" applyNumberFormat="1" applyFont="1" applyFill="1" applyBorder="1" applyAlignment="1">
      <alignment horizontal="left" vertical="top"/>
    </xf>
    <xf numFmtId="0" fontId="2" fillId="3" borderId="0" xfId="0" applyFont="1" applyFill="1" applyBorder="1" applyAlignment="1">
      <alignment horizontal="left" vertical="top"/>
    </xf>
    <xf numFmtId="166" fontId="2" fillId="0" borderId="1" xfId="1" applyFont="1" applyFill="1" applyBorder="1" applyAlignment="1" applyProtection="1">
      <alignment horizontal="left" vertical="top" wrapText="1"/>
      <protection locked="0"/>
    </xf>
    <xf numFmtId="164" fontId="2" fillId="4" borderId="1" xfId="0" applyNumberFormat="1" applyFont="1" applyFill="1" applyBorder="1" applyAlignment="1">
      <alignment horizontal="left" vertical="top" wrapText="1"/>
    </xf>
    <xf numFmtId="0" fontId="2" fillId="4" borderId="1" xfId="0" applyFont="1" applyFill="1" applyBorder="1" applyAlignment="1">
      <alignment horizontal="center" vertical="top" wrapText="1"/>
    </xf>
    <xf numFmtId="0" fontId="7" fillId="4" borderId="1" xfId="0" applyFont="1" applyFill="1" applyBorder="1" applyAlignment="1">
      <alignment horizontal="center" vertical="top" wrapText="1"/>
    </xf>
    <xf numFmtId="0" fontId="0" fillId="0" borderId="0" xfId="0" applyFont="1" applyFill="1" applyBorder="1"/>
    <xf numFmtId="165" fontId="2" fillId="4" borderId="1" xfId="0" applyNumberFormat="1" applyFont="1" applyFill="1" applyBorder="1" applyAlignment="1" applyProtection="1">
      <alignment horizontal="left" vertical="top" wrapText="1"/>
      <protection locked="0"/>
    </xf>
    <xf numFmtId="164" fontId="2" fillId="0" borderId="3" xfId="0" applyNumberFormat="1" applyFont="1" applyBorder="1" applyAlignment="1">
      <alignment horizontal="left" vertical="top" wrapText="1"/>
    </xf>
    <xf numFmtId="0" fontId="2" fillId="0" borderId="3" xfId="0" applyNumberFormat="1" applyFont="1" applyBorder="1" applyAlignment="1">
      <alignment horizontal="justify" vertical="top"/>
    </xf>
    <xf numFmtId="0" fontId="2" fillId="0" borderId="1" xfId="0" applyFont="1" applyFill="1" applyBorder="1" applyAlignment="1">
      <alignment horizontal="justify"/>
    </xf>
    <xf numFmtId="0" fontId="2" fillId="4" borderId="4" xfId="0" applyFont="1" applyFill="1" applyBorder="1" applyAlignment="1">
      <alignment horizontal="left" vertical="top" wrapText="1"/>
    </xf>
    <xf numFmtId="0" fontId="2" fillId="0" borderId="2" xfId="0" applyFont="1" applyFill="1" applyBorder="1" applyAlignment="1">
      <alignment horizontal="left" vertical="top" wrapText="1"/>
    </xf>
    <xf numFmtId="164" fontId="2" fillId="4" borderId="2" xfId="0" applyNumberFormat="1" applyFont="1" applyFill="1" applyBorder="1" applyAlignment="1">
      <alignment horizontal="left" vertical="top" wrapText="1"/>
    </xf>
    <xf numFmtId="20" fontId="2" fillId="4" borderId="2" xfId="0" applyNumberFormat="1" applyFont="1" applyFill="1" applyBorder="1" applyAlignment="1">
      <alignment horizontal="left" vertical="top" wrapText="1"/>
    </xf>
    <xf numFmtId="0" fontId="2" fillId="5" borderId="1" xfId="0" applyFont="1" applyFill="1" applyBorder="1" applyAlignment="1">
      <alignment vertical="top" wrapText="1"/>
    </xf>
    <xf numFmtId="0" fontId="2" fillId="4" borderId="2" xfId="0" applyFont="1" applyFill="1" applyBorder="1" applyAlignment="1">
      <alignment horizontal="center" vertical="top" wrapText="1"/>
    </xf>
    <xf numFmtId="0" fontId="2" fillId="4" borderId="2" xfId="0" applyFont="1" applyFill="1" applyBorder="1" applyAlignment="1">
      <alignment vertical="top" wrapText="1"/>
    </xf>
    <xf numFmtId="0" fontId="2" fillId="4" borderId="2" xfId="0" applyFont="1" applyFill="1" applyBorder="1" applyAlignment="1">
      <alignment horizontal="left" vertical="top" wrapText="1"/>
    </xf>
    <xf numFmtId="0" fontId="2" fillId="4" borderId="1" xfId="0" applyFont="1" applyFill="1" applyBorder="1" applyAlignment="1" applyProtection="1">
      <alignment vertical="top" wrapText="1"/>
      <protection locked="0"/>
    </xf>
    <xf numFmtId="0" fontId="0" fillId="0" borderId="0" xfId="0" applyFont="1" applyFill="1" applyBorder="1" applyAlignment="1"/>
    <xf numFmtId="49" fontId="2" fillId="0" borderId="1" xfId="0" applyNumberFormat="1" applyFont="1" applyBorder="1" applyAlignment="1">
      <alignment horizontal="center" vertical="top" wrapText="1"/>
    </xf>
    <xf numFmtId="0" fontId="2" fillId="0" borderId="1" xfId="0" applyFont="1" applyBorder="1" applyAlignment="1">
      <alignment horizontal="center" vertical="top"/>
    </xf>
    <xf numFmtId="0" fontId="2" fillId="0" borderId="0" xfId="0" applyFont="1" applyBorder="1" applyAlignment="1">
      <alignment horizontal="left" vertical="top" wrapText="1"/>
    </xf>
    <xf numFmtId="49" fontId="2" fillId="0" borderId="3" xfId="0" applyNumberFormat="1" applyFont="1" applyBorder="1" applyAlignment="1">
      <alignment horizontal="left" vertical="top" wrapText="1"/>
    </xf>
    <xf numFmtId="0" fontId="8" fillId="0" borderId="3" xfId="0" applyFont="1" applyFill="1" applyBorder="1" applyAlignment="1">
      <alignment horizontal="left" vertical="top" wrapText="1"/>
    </xf>
    <xf numFmtId="0" fontId="2" fillId="4" borderId="1" xfId="0" applyFont="1" applyFill="1" applyBorder="1" applyAlignment="1">
      <alignment vertical="top" wrapText="1" shrinkToFit="1"/>
    </xf>
    <xf numFmtId="0" fontId="2" fillId="0" borderId="1" xfId="0" applyFont="1" applyFill="1" applyBorder="1" applyAlignment="1">
      <alignment vertical="top" wrapText="1"/>
    </xf>
    <xf numFmtId="0" fontId="2" fillId="7" borderId="1" xfId="0" applyFont="1" applyFill="1" applyBorder="1" applyAlignment="1">
      <alignment horizontal="left" vertical="top"/>
    </xf>
    <xf numFmtId="0" fontId="2" fillId="7" borderId="1" xfId="0" applyFont="1" applyFill="1" applyBorder="1" applyAlignment="1">
      <alignment horizontal="center" vertical="top" wrapText="1"/>
    </xf>
    <xf numFmtId="49" fontId="2" fillId="7" borderId="1" xfId="0" applyNumberFormat="1" applyFont="1" applyFill="1" applyBorder="1" applyAlignment="1">
      <alignment horizontal="center" vertical="top" wrapText="1"/>
    </xf>
    <xf numFmtId="0" fontId="2" fillId="7" borderId="1" xfId="0" applyFont="1" applyFill="1" applyBorder="1" applyAlignment="1">
      <alignment horizontal="left" vertical="top" wrapText="1"/>
    </xf>
    <xf numFmtId="0" fontId="2" fillId="7" borderId="1" xfId="0" applyFont="1" applyFill="1" applyBorder="1" applyAlignment="1">
      <alignment horizontal="center" vertical="top"/>
    </xf>
    <xf numFmtId="20" fontId="2" fillId="4" borderId="1" xfId="0" applyNumberFormat="1" applyFont="1" applyFill="1" applyBorder="1" applyAlignment="1" applyProtection="1">
      <alignment horizontal="left" vertical="top" wrapText="1"/>
      <protection locked="0"/>
    </xf>
    <xf numFmtId="165" fontId="2" fillId="0" borderId="1" xfId="0" applyNumberFormat="1" applyFont="1" applyFill="1" applyBorder="1" applyAlignment="1">
      <alignment horizontal="center" vertical="top" wrapText="1"/>
    </xf>
    <xf numFmtId="0" fontId="2" fillId="0" borderId="1" xfId="0" applyFont="1" applyFill="1" applyBorder="1" applyAlignment="1">
      <alignment horizontal="justify" vertical="top" wrapText="1"/>
    </xf>
    <xf numFmtId="16" fontId="2" fillId="0" borderId="1" xfId="0" applyNumberFormat="1" applyFont="1" applyFill="1" applyBorder="1" applyAlignment="1">
      <alignment horizontal="left" vertical="top" wrapText="1"/>
    </xf>
    <xf numFmtId="0" fontId="6" fillId="0" borderId="1" xfId="2" applyFont="1" applyFill="1" applyBorder="1" applyAlignment="1">
      <alignment horizontal="center" vertical="top" wrapText="1"/>
    </xf>
    <xf numFmtId="20" fontId="2" fillId="0" borderId="0" xfId="0" applyNumberFormat="1" applyFont="1" applyFill="1" applyBorder="1" applyAlignment="1" applyProtection="1">
      <alignment horizontal="left" vertical="top" wrapText="1"/>
      <protection locked="0"/>
    </xf>
    <xf numFmtId="165" fontId="2" fillId="0" borderId="0" xfId="0" applyNumberFormat="1" applyFont="1" applyFill="1" applyBorder="1" applyAlignment="1">
      <alignment horizontal="center" vertical="top" wrapText="1"/>
    </xf>
    <xf numFmtId="0" fontId="2" fillId="0" borderId="0" xfId="2" applyFont="1" applyFill="1" applyBorder="1" applyAlignment="1">
      <alignment horizontal="left" vertical="top" wrapText="1"/>
    </xf>
    <xf numFmtId="14" fontId="2" fillId="0" borderId="0" xfId="0" applyNumberFormat="1" applyFont="1" applyFill="1" applyBorder="1" applyAlignment="1" applyProtection="1">
      <alignment vertical="top" wrapText="1"/>
      <protection locked="0"/>
    </xf>
    <xf numFmtId="0" fontId="2" fillId="0" borderId="0" xfId="0" applyFont="1" applyFill="1" applyBorder="1" applyAlignment="1" applyProtection="1">
      <alignment vertical="top" wrapText="1"/>
      <protection locked="0"/>
    </xf>
    <xf numFmtId="0" fontId="2" fillId="0" borderId="0" xfId="2" applyFont="1" applyFill="1" applyBorder="1" applyAlignment="1">
      <alignment vertical="top" wrapText="1"/>
    </xf>
    <xf numFmtId="0" fontId="2" fillId="0" borderId="0" xfId="0" applyFont="1" applyFill="1" applyBorder="1" applyAlignment="1">
      <alignment horizontal="justify" vertical="top" wrapText="1"/>
    </xf>
    <xf numFmtId="49" fontId="2" fillId="0" borderId="0" xfId="0" applyNumberFormat="1" applyFont="1" applyFill="1" applyBorder="1" applyAlignment="1">
      <alignment horizontal="justify" vertical="top"/>
    </xf>
    <xf numFmtId="0" fontId="2" fillId="0" borderId="0" xfId="0" applyFont="1" applyBorder="1" applyAlignment="1">
      <alignment horizontal="center" vertical="top" wrapText="1"/>
    </xf>
    <xf numFmtId="0" fontId="6" fillId="0" borderId="0" xfId="2" applyFont="1" applyFill="1" applyBorder="1" applyAlignment="1">
      <alignment horizontal="center" vertical="top" wrapText="1"/>
    </xf>
  </cellXfs>
  <cellStyles count="3">
    <cellStyle name="Excel Built-in Normal" xfId="1"/>
    <cellStyle name="Гиперссылка" xfId="2" builtinId="8"/>
    <cellStyle name="Обычный" xfId="0" builtinId="0"/>
  </cellStyles>
  <dxfs count="21">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vk.com/dk_vostok_the_best%20(&#1044;&#1050;%20%22&#1042;&#1086;&#1089;&#1090;&#1086;&#1082;%22)" TargetMode="External"/><Relationship Id="rId1" Type="http://schemas.openxmlformats.org/officeDocument/2006/relationships/hyperlink" Target="http://www.skm-1923.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A182"/>
  <sheetViews>
    <sheetView tabSelected="1" zoomScale="90" zoomScaleNormal="90" workbookViewId="0">
      <selection activeCell="C91" sqref="C91"/>
    </sheetView>
  </sheetViews>
  <sheetFormatPr defaultRowHeight="12.75" x14ac:dyDescent="0.2"/>
  <cols>
    <col min="1" max="1" width="4.42578125" style="8" customWidth="1"/>
    <col min="2" max="2" width="12.42578125" style="83" customWidth="1"/>
    <col min="3" max="3" width="14" style="91" customWidth="1"/>
    <col min="4" max="4" width="9.140625" style="91" customWidth="1"/>
    <col min="5" max="5" width="14" style="98" hidden="1" customWidth="1"/>
    <col min="6" max="6" width="9.140625" style="99" hidden="1" customWidth="1"/>
    <col min="7" max="7" width="11.5703125" style="99" hidden="1" customWidth="1"/>
    <col min="8" max="8" width="27.5703125" style="8" customWidth="1"/>
    <col min="9" max="9" width="22.5703125" style="8" customWidth="1"/>
    <col min="10" max="10" width="15.42578125" style="8" customWidth="1"/>
    <col min="11" max="11" width="37.140625" style="8" customWidth="1"/>
    <col min="12" max="12" width="14.85546875" style="100" customWidth="1"/>
    <col min="13" max="13" width="12.28515625" style="8" customWidth="1"/>
    <col min="14" max="14" width="7.7109375" style="8" hidden="1" customWidth="1"/>
    <col min="15" max="15" width="12.28515625" style="8" hidden="1" customWidth="1"/>
    <col min="16" max="16" width="10" style="8" customWidth="1"/>
    <col min="17" max="17" width="11.42578125" style="8" customWidth="1"/>
    <col min="18" max="18" width="14.7109375" style="8" customWidth="1"/>
    <col min="19" max="19" width="10.85546875" style="6" customWidth="1"/>
    <col min="20" max="20" width="13.5703125" style="6" customWidth="1"/>
    <col min="21" max="21" width="10.5703125" style="6" customWidth="1"/>
    <col min="22" max="22" width="9.140625" style="17"/>
    <col min="23" max="23" width="9.140625" style="8"/>
    <col min="24" max="24" width="9.140625" style="9"/>
    <col min="25" max="27" width="9.140625" style="10"/>
    <col min="28" max="16384" width="9.140625" style="8"/>
  </cols>
  <sheetData>
    <row r="1" spans="1:27" x14ac:dyDescent="0.2">
      <c r="A1" s="1" t="s">
        <v>325</v>
      </c>
      <c r="B1" s="2"/>
      <c r="C1" s="3"/>
      <c r="D1" s="3"/>
      <c r="E1" s="4"/>
      <c r="F1" s="5"/>
      <c r="G1" s="5"/>
      <c r="H1" s="6"/>
      <c r="I1" s="6"/>
      <c r="J1" s="6"/>
      <c r="K1" s="6"/>
      <c r="L1" s="7"/>
      <c r="P1" s="6"/>
      <c r="R1" s="6"/>
    </row>
    <row r="2" spans="1:27" x14ac:dyDescent="0.2">
      <c r="A2" s="1"/>
      <c r="B2" s="2"/>
      <c r="C2" s="3"/>
      <c r="D2" s="3"/>
      <c r="E2" s="4"/>
      <c r="F2" s="5"/>
      <c r="G2" s="5"/>
      <c r="H2" s="6"/>
      <c r="I2" s="6"/>
      <c r="J2" s="6"/>
      <c r="K2" s="6"/>
      <c r="L2" s="7"/>
      <c r="P2" s="6"/>
      <c r="R2" s="6"/>
    </row>
    <row r="3" spans="1:27" x14ac:dyDescent="0.2">
      <c r="A3" s="6"/>
      <c r="B3" s="2"/>
      <c r="C3" s="3"/>
      <c r="D3" s="3"/>
      <c r="E3" s="4"/>
      <c r="F3" s="5"/>
      <c r="G3" s="5"/>
      <c r="H3" s="6"/>
      <c r="I3" s="6"/>
      <c r="J3" s="6"/>
      <c r="K3" s="6"/>
      <c r="L3" s="7"/>
      <c r="M3" s="6"/>
      <c r="P3" s="6"/>
      <c r="V3" s="8"/>
    </row>
    <row r="4" spans="1:27" s="18" customFormat="1" ht="64.5" customHeight="1" x14ac:dyDescent="0.25">
      <c r="A4" s="11" t="s">
        <v>0</v>
      </c>
      <c r="B4" s="12" t="s">
        <v>1</v>
      </c>
      <c r="C4" s="13" t="s">
        <v>2</v>
      </c>
      <c r="D4" s="13" t="s">
        <v>3</v>
      </c>
      <c r="E4" s="14" t="s">
        <v>4</v>
      </c>
      <c r="F4" s="15" t="s">
        <v>5</v>
      </c>
      <c r="G4" s="16" t="s">
        <v>6</v>
      </c>
      <c r="H4" s="11" t="s">
        <v>7</v>
      </c>
      <c r="I4" s="11" t="s">
        <v>8</v>
      </c>
      <c r="J4" s="11" t="s">
        <v>9</v>
      </c>
      <c r="K4" s="11" t="s">
        <v>10</v>
      </c>
      <c r="L4" s="16" t="s">
        <v>11</v>
      </c>
      <c r="M4" s="11" t="s">
        <v>12</v>
      </c>
      <c r="N4" s="11" t="s">
        <v>13</v>
      </c>
      <c r="O4" s="11" t="s">
        <v>14</v>
      </c>
      <c r="P4" s="11" t="s">
        <v>15</v>
      </c>
      <c r="Q4" s="11" t="s">
        <v>16</v>
      </c>
      <c r="R4" s="11" t="s">
        <v>17</v>
      </c>
      <c r="S4" s="11" t="s">
        <v>18</v>
      </c>
      <c r="T4" s="17"/>
      <c r="U4" s="17"/>
      <c r="V4" s="17"/>
      <c r="W4" s="17"/>
      <c r="X4" s="17"/>
    </row>
    <row r="5" spans="1:27" ht="51" hidden="1" customHeight="1" x14ac:dyDescent="0.2">
      <c r="A5" s="40"/>
      <c r="B5" s="23">
        <v>44606</v>
      </c>
      <c r="C5" s="24">
        <v>0.75</v>
      </c>
      <c r="D5" s="24">
        <v>0.79166666666666663</v>
      </c>
      <c r="E5" s="19" t="str">
        <f t="shared" ref="E5:E27" si="0">F5&amp;", "&amp;TEXT(C5,"ЧЧ.ММ")</f>
        <v>14.02.22 (Пн), 18.00</v>
      </c>
      <c r="F5" s="20" t="str">
        <f t="shared" ref="F5:F27" si="1">TEXT(B5,"ДД.ММ.ГГ"&amp; " (ДДД)")</f>
        <v>14.02.22 (Пн)</v>
      </c>
      <c r="G5" s="21" t="str">
        <f t="shared" ref="G5:G27" si="2">IF(C5="","",TEXT(C5,"чч.мм")&amp;IF(D5="","",TEXT(D5," - чч.мм")))</f>
        <v>18.00 - 19.00</v>
      </c>
      <c r="H5" s="25" t="s">
        <v>88</v>
      </c>
      <c r="I5" s="25" t="s">
        <v>316</v>
      </c>
      <c r="J5" s="25" t="s">
        <v>317</v>
      </c>
      <c r="K5" s="25" t="s">
        <v>89</v>
      </c>
      <c r="L5" s="22" t="str">
        <f t="shared" ref="L5:L28" si="3">IF(O5="",P5,O5&amp;", "&amp;P5)</f>
        <v>обучающиеся, 6+</v>
      </c>
      <c r="M5" s="25" t="s">
        <v>27</v>
      </c>
      <c r="N5" s="26">
        <v>12</v>
      </c>
      <c r="O5" s="26" t="s">
        <v>29</v>
      </c>
      <c r="P5" s="25" t="s">
        <v>28</v>
      </c>
      <c r="Q5" s="26" t="s">
        <v>30</v>
      </c>
      <c r="R5" s="26"/>
      <c r="S5" s="25"/>
      <c r="T5" s="8"/>
      <c r="U5" s="8"/>
      <c r="W5" s="10"/>
      <c r="X5" s="10"/>
      <c r="AA5" s="8"/>
    </row>
    <row r="6" spans="1:27" ht="204" hidden="1" customHeight="1" x14ac:dyDescent="0.2">
      <c r="A6" s="26"/>
      <c r="B6" s="23">
        <v>44607</v>
      </c>
      <c r="C6" s="24">
        <v>0.41666666666666669</v>
      </c>
      <c r="D6" s="24">
        <v>0.45833333333333331</v>
      </c>
      <c r="E6" s="19" t="str">
        <f t="shared" si="0"/>
        <v>15.02.22 (Вт), 10.00</v>
      </c>
      <c r="F6" s="20" t="str">
        <f t="shared" si="1"/>
        <v>15.02.22 (Вт)</v>
      </c>
      <c r="G6" s="21" t="str">
        <f t="shared" si="2"/>
        <v>10.00 - 11.00</v>
      </c>
      <c r="H6" s="101" t="s">
        <v>86</v>
      </c>
      <c r="I6" s="25" t="s">
        <v>90</v>
      </c>
      <c r="J6" s="25" t="s">
        <v>56</v>
      </c>
      <c r="K6" s="101" t="s">
        <v>87</v>
      </c>
      <c r="L6" s="22" t="str">
        <f t="shared" si="3"/>
        <v>дошкольники, 0+</v>
      </c>
      <c r="M6" s="25" t="s">
        <v>23</v>
      </c>
      <c r="N6" s="26">
        <v>50</v>
      </c>
      <c r="O6" s="25" t="s">
        <v>57</v>
      </c>
      <c r="P6" s="25" t="s">
        <v>24</v>
      </c>
      <c r="Q6" s="32"/>
      <c r="R6" s="32"/>
      <c r="S6" s="35"/>
      <c r="T6" s="31"/>
      <c r="U6" s="8"/>
      <c r="W6" s="10"/>
      <c r="X6" s="10"/>
      <c r="AA6" s="8"/>
    </row>
    <row r="7" spans="1:27" s="28" customFormat="1" ht="229.5" hidden="1" customHeight="1" x14ac:dyDescent="0.2">
      <c r="A7" s="26"/>
      <c r="B7" s="23">
        <v>44607</v>
      </c>
      <c r="C7" s="24">
        <v>0.41666666666666669</v>
      </c>
      <c r="D7" s="24">
        <v>0.45833333333333331</v>
      </c>
      <c r="E7" s="19" t="str">
        <f t="shared" si="0"/>
        <v>15.02.22 (Вт), 10.00</v>
      </c>
      <c r="F7" s="20" t="str">
        <f t="shared" si="1"/>
        <v>15.02.22 (Вт)</v>
      </c>
      <c r="G7" s="21" t="str">
        <f t="shared" si="2"/>
        <v>10.00 - 11.00</v>
      </c>
      <c r="H7" s="101" t="s">
        <v>91</v>
      </c>
      <c r="I7" s="25" t="s">
        <v>92</v>
      </c>
      <c r="J7" s="25" t="s">
        <v>93</v>
      </c>
      <c r="K7" s="101" t="s">
        <v>94</v>
      </c>
      <c r="L7" s="22" t="str">
        <f t="shared" si="3"/>
        <v>студенты, 12+</v>
      </c>
      <c r="M7" s="25" t="s">
        <v>23</v>
      </c>
      <c r="N7" s="26">
        <v>250</v>
      </c>
      <c r="O7" s="25" t="s">
        <v>95</v>
      </c>
      <c r="P7" s="25" t="s">
        <v>40</v>
      </c>
      <c r="Q7" s="32"/>
      <c r="R7" s="32"/>
      <c r="S7" s="35"/>
      <c r="U7" s="8"/>
      <c r="V7" s="17"/>
      <c r="W7" s="10"/>
      <c r="X7" s="10"/>
      <c r="Y7" s="69"/>
      <c r="Z7" s="69"/>
    </row>
    <row r="8" spans="1:27" s="28" customFormat="1" ht="51" hidden="1" customHeight="1" x14ac:dyDescent="0.2">
      <c r="A8" s="26"/>
      <c r="B8" s="23">
        <v>44607</v>
      </c>
      <c r="C8" s="24">
        <v>0.45833333333333331</v>
      </c>
      <c r="D8" s="24">
        <v>0.5</v>
      </c>
      <c r="E8" s="19" t="str">
        <f t="shared" si="0"/>
        <v>15.02.22 (Вт), 11.00</v>
      </c>
      <c r="F8" s="20" t="str">
        <f t="shared" si="1"/>
        <v>15.02.22 (Вт)</v>
      </c>
      <c r="G8" s="21" t="str">
        <f t="shared" si="2"/>
        <v>11.00 - 12.00</v>
      </c>
      <c r="H8" s="101" t="s">
        <v>96</v>
      </c>
      <c r="I8" s="25" t="s">
        <v>97</v>
      </c>
      <c r="J8" s="25" t="s">
        <v>98</v>
      </c>
      <c r="K8" s="101" t="s">
        <v>99</v>
      </c>
      <c r="L8" s="22" t="str">
        <f t="shared" si="3"/>
        <v>жители города, 6+</v>
      </c>
      <c r="M8" s="25" t="s">
        <v>27</v>
      </c>
      <c r="N8" s="26">
        <v>350</v>
      </c>
      <c r="O8" s="25" t="s">
        <v>47</v>
      </c>
      <c r="P8" s="25" t="s">
        <v>28</v>
      </c>
      <c r="Q8" s="32"/>
      <c r="R8" s="32"/>
      <c r="S8" s="35"/>
      <c r="U8" s="8"/>
      <c r="V8" s="17"/>
      <c r="W8" s="10"/>
      <c r="X8" s="10"/>
      <c r="Y8" s="69"/>
      <c r="Z8" s="69"/>
    </row>
    <row r="9" spans="1:27" ht="114.75" hidden="1" customHeight="1" x14ac:dyDescent="0.2">
      <c r="A9" s="26"/>
      <c r="B9" s="23">
        <v>44607</v>
      </c>
      <c r="C9" s="42">
        <v>0.45833333333333331</v>
      </c>
      <c r="D9" s="42">
        <v>0.5</v>
      </c>
      <c r="E9" s="19" t="str">
        <f t="shared" si="0"/>
        <v>15.02.22 (Вт), 11.00</v>
      </c>
      <c r="F9" s="20" t="str">
        <f t="shared" si="1"/>
        <v>15.02.22 (Вт)</v>
      </c>
      <c r="G9" s="21" t="str">
        <f t="shared" si="2"/>
        <v>11.00 - 12.00</v>
      </c>
      <c r="H9" s="27" t="s">
        <v>100</v>
      </c>
      <c r="I9" s="27" t="s">
        <v>37</v>
      </c>
      <c r="J9" s="27" t="s">
        <v>38</v>
      </c>
      <c r="K9" s="27" t="s">
        <v>101</v>
      </c>
      <c r="L9" s="22" t="str">
        <f t="shared" si="3"/>
        <v>Жители города, 12+</v>
      </c>
      <c r="M9" s="27" t="s">
        <v>23</v>
      </c>
      <c r="N9" s="36">
        <v>100</v>
      </c>
      <c r="O9" s="27" t="s">
        <v>76</v>
      </c>
      <c r="P9" s="27" t="s">
        <v>40</v>
      </c>
      <c r="Q9" s="36"/>
      <c r="R9" s="36"/>
      <c r="S9" s="27"/>
      <c r="T9" s="28"/>
      <c r="U9" s="8"/>
      <c r="W9" s="29"/>
      <c r="X9" s="29"/>
      <c r="AA9" s="8"/>
    </row>
    <row r="10" spans="1:27" ht="59.25" hidden="1" customHeight="1" x14ac:dyDescent="0.25">
      <c r="B10" s="102">
        <v>44607</v>
      </c>
      <c r="C10" s="42">
        <v>0.5</v>
      </c>
      <c r="D10" s="42">
        <v>0.52083333333333337</v>
      </c>
      <c r="E10" s="19" t="str">
        <f t="shared" si="0"/>
        <v>15.02.22 (Вт), 12.00</v>
      </c>
      <c r="F10" s="20" t="str">
        <f t="shared" si="1"/>
        <v>15.02.22 (Вт)</v>
      </c>
      <c r="G10" s="21" t="str">
        <f t="shared" si="2"/>
        <v>12.00 - 12.30</v>
      </c>
      <c r="H10" s="35" t="s">
        <v>102</v>
      </c>
      <c r="I10" s="25" t="s">
        <v>50</v>
      </c>
      <c r="J10" s="103" t="s">
        <v>51</v>
      </c>
      <c r="K10" s="35" t="s">
        <v>103</v>
      </c>
      <c r="L10" s="22" t="str">
        <f t="shared" si="3"/>
        <v>Жители микрорайона, 0+</v>
      </c>
      <c r="M10" s="27" t="s">
        <v>23</v>
      </c>
      <c r="N10" s="27">
        <v>50</v>
      </c>
      <c r="O10" s="27" t="s">
        <v>36</v>
      </c>
      <c r="P10" s="27" t="s">
        <v>24</v>
      </c>
      <c r="Q10" s="27" t="s">
        <v>25</v>
      </c>
      <c r="R10" s="27"/>
      <c r="S10" s="104"/>
      <c r="T10" s="31"/>
      <c r="U10" s="8"/>
      <c r="V10" s="8"/>
      <c r="W10" s="105"/>
      <c r="X10" s="105"/>
      <c r="Y10" s="105"/>
      <c r="Z10" s="105"/>
      <c r="AA10" s="8"/>
    </row>
    <row r="11" spans="1:27" ht="140.25" hidden="1" customHeight="1" x14ac:dyDescent="0.2">
      <c r="A11" s="26"/>
      <c r="B11" s="23">
        <v>44607</v>
      </c>
      <c r="C11" s="106">
        <v>0.5</v>
      </c>
      <c r="D11" s="106">
        <v>0.54166666666666663</v>
      </c>
      <c r="E11" s="19" t="str">
        <f t="shared" si="0"/>
        <v>15.02.22 (Вт), 12.00</v>
      </c>
      <c r="F11" s="20" t="str">
        <f t="shared" si="1"/>
        <v>15.02.22 (Вт)</v>
      </c>
      <c r="G11" s="21" t="str">
        <f t="shared" si="2"/>
        <v>12.00 - 13.00</v>
      </c>
      <c r="H11" s="35" t="s">
        <v>104</v>
      </c>
      <c r="I11" s="35" t="s">
        <v>105</v>
      </c>
      <c r="J11" s="35" t="s">
        <v>98</v>
      </c>
      <c r="K11" s="35" t="s">
        <v>106</v>
      </c>
      <c r="L11" s="22" t="str">
        <f t="shared" si="3"/>
        <v>Жители города, 12+</v>
      </c>
      <c r="M11" s="35" t="s">
        <v>23</v>
      </c>
      <c r="N11" s="36">
        <v>20</v>
      </c>
      <c r="O11" s="35" t="s">
        <v>76</v>
      </c>
      <c r="P11" s="35" t="s">
        <v>40</v>
      </c>
      <c r="Q11" s="32"/>
      <c r="R11" s="32"/>
      <c r="S11" s="27"/>
      <c r="T11" s="28"/>
      <c r="U11" s="8"/>
      <c r="W11" s="29"/>
      <c r="X11" s="29"/>
      <c r="AA11" s="8"/>
    </row>
    <row r="12" spans="1:27" ht="242.25" hidden="1" customHeight="1" x14ac:dyDescent="0.2">
      <c r="A12" s="26"/>
      <c r="B12" s="23">
        <v>44607</v>
      </c>
      <c r="C12" s="38">
        <v>0.54166666666666663</v>
      </c>
      <c r="D12" s="38">
        <v>0.58333333333333337</v>
      </c>
      <c r="E12" s="19" t="str">
        <f t="shared" si="0"/>
        <v>15.02.22 (Вт), 13.00</v>
      </c>
      <c r="F12" s="20" t="str">
        <f t="shared" si="1"/>
        <v>15.02.22 (Вт)</v>
      </c>
      <c r="G12" s="21" t="str">
        <f t="shared" si="2"/>
        <v>13.00 - 14.00</v>
      </c>
      <c r="H12" s="27" t="s">
        <v>107</v>
      </c>
      <c r="I12" s="27" t="s">
        <v>318</v>
      </c>
      <c r="J12" s="25" t="s">
        <v>51</v>
      </c>
      <c r="K12" s="25" t="s">
        <v>108</v>
      </c>
      <c r="L12" s="22" t="str">
        <f t="shared" si="3"/>
        <v>учащиеся школы, 6+</v>
      </c>
      <c r="M12" s="25" t="s">
        <v>27</v>
      </c>
      <c r="N12" s="25">
        <v>20</v>
      </c>
      <c r="O12" s="25" t="s">
        <v>109</v>
      </c>
      <c r="P12" s="27" t="s">
        <v>28</v>
      </c>
      <c r="Q12" s="27"/>
      <c r="R12" s="27"/>
      <c r="S12" s="27"/>
      <c r="T12" s="28"/>
      <c r="U12" s="8"/>
      <c r="W12" s="10"/>
      <c r="X12" s="10"/>
      <c r="AA12" s="8"/>
    </row>
    <row r="13" spans="1:27" ht="38.25" hidden="1" customHeight="1" x14ac:dyDescent="0.2">
      <c r="A13" s="26"/>
      <c r="B13" s="23">
        <v>44607</v>
      </c>
      <c r="C13" s="24">
        <v>0.58333333333333337</v>
      </c>
      <c r="D13" s="24">
        <v>0.625</v>
      </c>
      <c r="E13" s="19" t="str">
        <f t="shared" si="0"/>
        <v>15.02.22 (Вт), 14.00</v>
      </c>
      <c r="F13" s="20" t="str">
        <f t="shared" si="1"/>
        <v>15.02.22 (Вт)</v>
      </c>
      <c r="G13" s="21" t="str">
        <f t="shared" si="2"/>
        <v>14.00 - 15.00</v>
      </c>
      <c r="H13" s="25" t="s">
        <v>110</v>
      </c>
      <c r="I13" s="25" t="s">
        <v>111</v>
      </c>
      <c r="J13" s="25" t="s">
        <v>26</v>
      </c>
      <c r="K13" s="25" t="s">
        <v>112</v>
      </c>
      <c r="L13" s="22" t="str">
        <f t="shared" si="3"/>
        <v>жители города, 12+</v>
      </c>
      <c r="M13" s="25" t="s">
        <v>27</v>
      </c>
      <c r="N13" s="26">
        <v>50</v>
      </c>
      <c r="O13" s="25" t="s">
        <v>47</v>
      </c>
      <c r="P13" s="25" t="s">
        <v>40</v>
      </c>
      <c r="Q13" s="27"/>
      <c r="R13" s="27"/>
      <c r="S13" s="27"/>
      <c r="T13" s="28"/>
      <c r="U13" s="8"/>
      <c r="W13" s="10"/>
      <c r="X13" s="10"/>
      <c r="AA13" s="8"/>
    </row>
    <row r="14" spans="1:27" s="52" customFormat="1" ht="144.75" hidden="1" customHeight="1" x14ac:dyDescent="0.2">
      <c r="A14" s="50"/>
      <c r="B14" s="107">
        <v>44607</v>
      </c>
      <c r="C14" s="63">
        <v>0.625</v>
      </c>
      <c r="D14" s="51"/>
      <c r="E14" s="19" t="str">
        <f t="shared" si="0"/>
        <v>15.02.22 (Вт), 15.00</v>
      </c>
      <c r="F14" s="20" t="str">
        <f t="shared" si="1"/>
        <v>15.02.22 (Вт)</v>
      </c>
      <c r="G14" s="21" t="str">
        <f t="shared" si="2"/>
        <v>15.00</v>
      </c>
      <c r="H14" s="50" t="s">
        <v>127</v>
      </c>
      <c r="I14" s="51" t="s">
        <v>128</v>
      </c>
      <c r="J14" s="51" t="s">
        <v>51</v>
      </c>
      <c r="K14" s="108" t="s">
        <v>319</v>
      </c>
      <c r="L14" s="22" t="str">
        <f t="shared" si="3"/>
        <v>учащиеся школы, 12+</v>
      </c>
      <c r="M14" s="51" t="s">
        <v>27</v>
      </c>
      <c r="N14" s="50">
        <v>100</v>
      </c>
      <c r="O14" s="51" t="s">
        <v>109</v>
      </c>
      <c r="P14" s="51" t="s">
        <v>40</v>
      </c>
      <c r="Q14" s="50"/>
      <c r="R14" s="50"/>
      <c r="S14" s="51"/>
      <c r="V14" s="53"/>
      <c r="W14" s="54"/>
      <c r="X14" s="54"/>
      <c r="Y14" s="54"/>
      <c r="Z14" s="54"/>
    </row>
    <row r="15" spans="1:27" ht="153" hidden="1" customHeight="1" x14ac:dyDescent="0.2">
      <c r="A15" s="26"/>
      <c r="B15" s="23">
        <v>44607</v>
      </c>
      <c r="C15" s="24">
        <v>0.64583333333333337</v>
      </c>
      <c r="D15" s="24">
        <v>0.6875</v>
      </c>
      <c r="E15" s="19" t="str">
        <f t="shared" si="0"/>
        <v>15.02.22 (Вт), 15.30</v>
      </c>
      <c r="F15" s="20" t="str">
        <f t="shared" si="1"/>
        <v>15.02.22 (Вт)</v>
      </c>
      <c r="G15" s="21" t="str">
        <f t="shared" si="2"/>
        <v>15.30 - 16.30</v>
      </c>
      <c r="H15" s="25" t="s">
        <v>113</v>
      </c>
      <c r="I15" s="25" t="s">
        <v>320</v>
      </c>
      <c r="J15" s="25" t="s">
        <v>51</v>
      </c>
      <c r="K15" s="41" t="s">
        <v>114</v>
      </c>
      <c r="L15" s="22" t="str">
        <f t="shared" si="3"/>
        <v>школьники, 12+</v>
      </c>
      <c r="M15" s="25" t="s">
        <v>27</v>
      </c>
      <c r="N15" s="26">
        <v>35</v>
      </c>
      <c r="O15" s="26" t="s">
        <v>33</v>
      </c>
      <c r="P15" s="25" t="s">
        <v>40</v>
      </c>
      <c r="Q15" s="26"/>
      <c r="R15" s="26"/>
      <c r="S15" s="25"/>
      <c r="T15" s="8"/>
      <c r="U15" s="8"/>
      <c r="W15" s="10"/>
      <c r="X15" s="10"/>
      <c r="AA15" s="8"/>
    </row>
    <row r="16" spans="1:27" ht="38.25" hidden="1" customHeight="1" x14ac:dyDescent="0.2">
      <c r="A16" s="26"/>
      <c r="B16" s="23">
        <v>44608</v>
      </c>
      <c r="C16" s="24">
        <v>0.75</v>
      </c>
      <c r="D16" s="24">
        <v>0.79166666666666663</v>
      </c>
      <c r="E16" s="19" t="str">
        <f t="shared" si="0"/>
        <v>16.02.22 (Ср), 18.00</v>
      </c>
      <c r="F16" s="20" t="str">
        <f t="shared" si="1"/>
        <v>16.02.22 (Ср)</v>
      </c>
      <c r="G16" s="21" t="str">
        <f t="shared" si="2"/>
        <v>18.00 - 19.00</v>
      </c>
      <c r="H16" s="25" t="s">
        <v>115</v>
      </c>
      <c r="I16" s="25" t="s">
        <v>111</v>
      </c>
      <c r="J16" s="25" t="s">
        <v>116</v>
      </c>
      <c r="K16" s="25" t="s">
        <v>117</v>
      </c>
      <c r="L16" s="22" t="str">
        <f t="shared" si="3"/>
        <v>участники команд, 12+</v>
      </c>
      <c r="M16" s="25" t="s">
        <v>27</v>
      </c>
      <c r="N16" s="26">
        <v>50</v>
      </c>
      <c r="O16" s="25" t="s">
        <v>118</v>
      </c>
      <c r="P16" s="25" t="s">
        <v>40</v>
      </c>
      <c r="Q16" s="27"/>
      <c r="R16" s="27"/>
      <c r="S16" s="27"/>
      <c r="T16" s="28"/>
      <c r="U16" s="8"/>
      <c r="W16" s="10"/>
      <c r="X16" s="10"/>
      <c r="AA16" s="8"/>
    </row>
    <row r="17" spans="1:27" ht="114.75" hidden="1" customHeight="1" x14ac:dyDescent="0.2">
      <c r="A17" s="36"/>
      <c r="B17" s="23">
        <v>44607</v>
      </c>
      <c r="C17" s="38">
        <v>0.79166666666666663</v>
      </c>
      <c r="D17" s="38">
        <v>0.83333333333333337</v>
      </c>
      <c r="E17" s="19" t="str">
        <f t="shared" si="0"/>
        <v>15.02.22 (Вт), 19.00</v>
      </c>
      <c r="F17" s="20" t="str">
        <f t="shared" si="1"/>
        <v>15.02.22 (Вт)</v>
      </c>
      <c r="G17" s="21" t="str">
        <f t="shared" si="2"/>
        <v>19.00 - 20.00</v>
      </c>
      <c r="H17" s="27" t="s">
        <v>119</v>
      </c>
      <c r="I17" s="25" t="s">
        <v>41</v>
      </c>
      <c r="J17" s="25" t="s">
        <v>120</v>
      </c>
      <c r="K17" s="25" t="s">
        <v>121</v>
      </c>
      <c r="L17" s="22" t="str">
        <f t="shared" si="3"/>
        <v>жители города, 0+</v>
      </c>
      <c r="M17" s="25" t="s">
        <v>85</v>
      </c>
      <c r="N17" s="25">
        <v>12</v>
      </c>
      <c r="O17" s="25" t="s">
        <v>47</v>
      </c>
      <c r="P17" s="35" t="s">
        <v>24</v>
      </c>
      <c r="Q17" s="32"/>
      <c r="R17" s="32"/>
      <c r="S17" s="27"/>
      <c r="T17" s="28"/>
      <c r="U17" s="8"/>
      <c r="V17" s="33"/>
      <c r="W17" s="49"/>
      <c r="X17" s="49"/>
      <c r="AA17" s="8"/>
    </row>
    <row r="18" spans="1:27" ht="318.75" hidden="1" customHeight="1" x14ac:dyDescent="0.2">
      <c r="A18" s="26"/>
      <c r="B18" s="23">
        <v>44607</v>
      </c>
      <c r="C18" s="24">
        <v>0.79166666666666663</v>
      </c>
      <c r="D18" s="24">
        <v>0.875</v>
      </c>
      <c r="E18" s="19" t="str">
        <f t="shared" si="0"/>
        <v>15.02.22 (Вт), 19.00</v>
      </c>
      <c r="F18" s="20" t="str">
        <f t="shared" si="1"/>
        <v>15.02.22 (Вт)</v>
      </c>
      <c r="G18" s="21" t="str">
        <f t="shared" si="2"/>
        <v>19.00 - 21.00</v>
      </c>
      <c r="H18" s="25" t="s">
        <v>122</v>
      </c>
      <c r="I18" s="25" t="s">
        <v>53</v>
      </c>
      <c r="J18" s="25" t="s">
        <v>54</v>
      </c>
      <c r="K18" s="25" t="s">
        <v>123</v>
      </c>
      <c r="L18" s="22" t="str">
        <f t="shared" si="3"/>
        <v>жители города, 16+</v>
      </c>
      <c r="M18" s="25" t="s">
        <v>124</v>
      </c>
      <c r="N18" s="26">
        <v>400</v>
      </c>
      <c r="O18" s="26" t="s">
        <v>47</v>
      </c>
      <c r="P18" s="25" t="s">
        <v>35</v>
      </c>
      <c r="Q18" s="26"/>
      <c r="R18" s="26" t="s">
        <v>48</v>
      </c>
      <c r="S18" s="25"/>
      <c r="T18" s="8"/>
      <c r="U18" s="8"/>
      <c r="W18" s="10"/>
      <c r="X18" s="10"/>
      <c r="AA18" s="8"/>
    </row>
    <row r="19" spans="1:27" ht="140.25" hidden="1" customHeight="1" x14ac:dyDescent="0.2">
      <c r="A19" s="55"/>
      <c r="B19" s="23">
        <v>44607</v>
      </c>
      <c r="C19" s="56" t="s">
        <v>125</v>
      </c>
      <c r="D19" s="56" t="s">
        <v>126</v>
      </c>
      <c r="E19" s="19" t="str">
        <f t="shared" si="0"/>
        <v>15.02.22 (Вт), 15.00, 16.00. 17.00</v>
      </c>
      <c r="F19" s="20" t="str">
        <f t="shared" si="1"/>
        <v>15.02.22 (Вт)</v>
      </c>
      <c r="G19" s="21" t="str">
        <f t="shared" si="2"/>
        <v>15.00, 16.00. 17.0016.00, 17.00, 18.00</v>
      </c>
      <c r="H19" s="55" t="s">
        <v>127</v>
      </c>
      <c r="I19" s="56" t="s">
        <v>128</v>
      </c>
      <c r="J19" s="56" t="s">
        <v>129</v>
      </c>
      <c r="K19" s="109" t="s">
        <v>130</v>
      </c>
      <c r="L19" s="22" t="str">
        <f t="shared" si="3"/>
        <v>учащиеся школы, 12+</v>
      </c>
      <c r="M19" s="56" t="s">
        <v>27</v>
      </c>
      <c r="N19" s="55">
        <v>100</v>
      </c>
      <c r="O19" s="56" t="s">
        <v>109</v>
      </c>
      <c r="P19" s="56" t="s">
        <v>40</v>
      </c>
      <c r="Q19" s="55"/>
      <c r="R19" s="55"/>
      <c r="S19" s="56"/>
      <c r="T19" s="57"/>
      <c r="U19" s="8"/>
      <c r="V19" s="58"/>
      <c r="W19" s="59"/>
      <c r="X19" s="59"/>
      <c r="AA19" s="8"/>
    </row>
    <row r="20" spans="1:27" ht="140.25" hidden="1" customHeight="1" x14ac:dyDescent="0.2">
      <c r="A20" s="55"/>
      <c r="B20" s="23">
        <v>44608</v>
      </c>
      <c r="C20" s="71">
        <v>0.45833333333333331</v>
      </c>
      <c r="D20" s="56"/>
      <c r="E20" s="19" t="str">
        <f t="shared" si="0"/>
        <v>16.02.22 (Ср), 11.00</v>
      </c>
      <c r="F20" s="20" t="str">
        <f t="shared" si="1"/>
        <v>16.02.22 (Ср)</v>
      </c>
      <c r="G20" s="21" t="str">
        <f t="shared" si="2"/>
        <v>11.00</v>
      </c>
      <c r="H20" s="25" t="s">
        <v>131</v>
      </c>
      <c r="I20" s="56" t="s">
        <v>34</v>
      </c>
      <c r="J20" s="56" t="s">
        <v>31</v>
      </c>
      <c r="K20" s="109"/>
      <c r="L20" s="22" t="str">
        <f t="shared" si="3"/>
        <v>6+</v>
      </c>
      <c r="M20" s="56" t="s">
        <v>132</v>
      </c>
      <c r="N20" s="55">
        <v>50</v>
      </c>
      <c r="O20" s="56"/>
      <c r="P20" s="56" t="s">
        <v>28</v>
      </c>
      <c r="Q20" s="55"/>
      <c r="R20" s="55"/>
      <c r="S20" s="56"/>
      <c r="T20" s="57"/>
      <c r="U20" s="8"/>
      <c r="V20" s="58"/>
      <c r="W20" s="59"/>
      <c r="X20" s="59"/>
      <c r="AA20" s="8"/>
    </row>
    <row r="21" spans="1:27" ht="38.25" hidden="1" customHeight="1" x14ac:dyDescent="0.2">
      <c r="A21" s="26"/>
      <c r="B21" s="102">
        <v>44608</v>
      </c>
      <c r="C21" s="24">
        <v>0.5</v>
      </c>
      <c r="D21" s="37"/>
      <c r="E21" s="19" t="str">
        <f t="shared" si="0"/>
        <v>16.02.22 (Ср), 12.00</v>
      </c>
      <c r="F21" s="20" t="str">
        <f t="shared" si="1"/>
        <v>16.02.22 (Ср)</v>
      </c>
      <c r="G21" s="21" t="str">
        <f t="shared" si="2"/>
        <v>12.00</v>
      </c>
      <c r="H21" s="25" t="s">
        <v>133</v>
      </c>
      <c r="I21" s="25" t="s">
        <v>245</v>
      </c>
      <c r="J21" s="25" t="s">
        <v>134</v>
      </c>
      <c r="K21" s="25" t="s">
        <v>135</v>
      </c>
      <c r="L21" s="22" t="str">
        <f t="shared" si="3"/>
        <v>жители города, 0+</v>
      </c>
      <c r="M21" s="25" t="s">
        <v>27</v>
      </c>
      <c r="N21" s="25">
        <v>30</v>
      </c>
      <c r="O21" s="25" t="s">
        <v>47</v>
      </c>
      <c r="P21" s="27" t="s">
        <v>24</v>
      </c>
      <c r="Q21" s="27"/>
      <c r="R21" s="27"/>
      <c r="S21" s="27"/>
      <c r="T21" s="10"/>
      <c r="U21" s="10"/>
      <c r="V21" s="8"/>
      <c r="X21" s="8"/>
      <c r="Y21" s="8"/>
      <c r="Z21" s="8"/>
      <c r="AA21" s="8"/>
    </row>
    <row r="22" spans="1:27" ht="62.25" hidden="1" customHeight="1" x14ac:dyDescent="0.25">
      <c r="B22" s="23">
        <v>44608</v>
      </c>
      <c r="C22" s="42">
        <v>0.5</v>
      </c>
      <c r="D22" s="42">
        <v>0.54166666666666663</v>
      </c>
      <c r="E22" s="19" t="str">
        <f t="shared" si="0"/>
        <v>16.02.22 (Ср), 12.00</v>
      </c>
      <c r="F22" s="20" t="str">
        <f t="shared" si="1"/>
        <v>16.02.22 (Ср)</v>
      </c>
      <c r="G22" s="21" t="str">
        <f t="shared" si="2"/>
        <v>12.00 - 13.00</v>
      </c>
      <c r="H22" s="27" t="s">
        <v>136</v>
      </c>
      <c r="I22" s="27" t="s">
        <v>37</v>
      </c>
      <c r="J22" s="27" t="s">
        <v>137</v>
      </c>
      <c r="K22" s="27" t="s">
        <v>138</v>
      </c>
      <c r="L22" s="22" t="str">
        <f t="shared" si="3"/>
        <v>Дети, 6+</v>
      </c>
      <c r="M22" s="27" t="s">
        <v>23</v>
      </c>
      <c r="N22" s="36">
        <v>100</v>
      </c>
      <c r="O22" s="27" t="s">
        <v>43</v>
      </c>
      <c r="P22" s="110" t="s">
        <v>28</v>
      </c>
      <c r="Q22" s="36"/>
      <c r="R22" s="36"/>
      <c r="S22" s="27"/>
      <c r="T22" s="31"/>
      <c r="U22" s="8"/>
      <c r="V22" s="8"/>
      <c r="W22" s="105"/>
      <c r="X22" s="105"/>
      <c r="Y22" s="105"/>
      <c r="Z22" s="105"/>
      <c r="AA22" s="8"/>
    </row>
    <row r="23" spans="1:27" ht="38.25" hidden="1" customHeight="1" x14ac:dyDescent="0.2">
      <c r="A23" s="26"/>
      <c r="B23" s="23">
        <v>44608</v>
      </c>
      <c r="C23" s="24">
        <v>0.5</v>
      </c>
      <c r="D23" s="37"/>
      <c r="E23" s="19" t="str">
        <f t="shared" si="0"/>
        <v>16.02.22 (Ср), 12.00</v>
      </c>
      <c r="F23" s="20" t="str">
        <f t="shared" si="1"/>
        <v>16.02.22 (Ср)</v>
      </c>
      <c r="G23" s="21" t="str">
        <f t="shared" si="2"/>
        <v>12.00</v>
      </c>
      <c r="H23" s="25" t="s">
        <v>139</v>
      </c>
      <c r="I23" s="25" t="s">
        <v>73</v>
      </c>
      <c r="J23" s="25" t="s">
        <v>70</v>
      </c>
      <c r="K23" s="25" t="s">
        <v>140</v>
      </c>
      <c r="L23" s="22" t="str">
        <f t="shared" si="3"/>
        <v>жители города, 6+</v>
      </c>
      <c r="M23" s="25" t="s">
        <v>27</v>
      </c>
      <c r="N23" s="26">
        <v>200</v>
      </c>
      <c r="O23" s="25" t="s">
        <v>47</v>
      </c>
      <c r="P23" s="25" t="s">
        <v>28</v>
      </c>
      <c r="Q23" s="35"/>
      <c r="R23" s="35"/>
      <c r="S23" s="27"/>
      <c r="T23" s="28"/>
      <c r="U23" s="8"/>
      <c r="W23" s="10"/>
      <c r="X23" s="10"/>
      <c r="AA23" s="8"/>
    </row>
    <row r="24" spans="1:27" ht="38.25" hidden="1" customHeight="1" x14ac:dyDescent="0.2">
      <c r="B24" s="23">
        <v>44608</v>
      </c>
      <c r="C24" s="24">
        <v>0.52083333333333337</v>
      </c>
      <c r="D24" s="37"/>
      <c r="E24" s="19" t="str">
        <f t="shared" si="0"/>
        <v>16.02.22 (Ср), 12.30</v>
      </c>
      <c r="F24" s="20" t="str">
        <f t="shared" si="1"/>
        <v>16.02.22 (Ср)</v>
      </c>
      <c r="G24" s="21" t="str">
        <f t="shared" si="2"/>
        <v>12.30</v>
      </c>
      <c r="H24" s="25" t="s">
        <v>74</v>
      </c>
      <c r="I24" s="25" t="s">
        <v>34</v>
      </c>
      <c r="J24" s="25" t="s">
        <v>31</v>
      </c>
      <c r="K24" s="25"/>
      <c r="L24" s="22" t="str">
        <f t="shared" si="3"/>
        <v>18+</v>
      </c>
      <c r="M24" s="111" t="s">
        <v>75</v>
      </c>
      <c r="N24" s="26">
        <v>50</v>
      </c>
      <c r="O24" s="25"/>
      <c r="P24" s="25" t="s">
        <v>45</v>
      </c>
      <c r="Q24" s="35"/>
      <c r="R24" s="35"/>
      <c r="S24" s="27"/>
      <c r="T24" s="28"/>
      <c r="U24" s="8"/>
      <c r="W24" s="10"/>
      <c r="X24" s="10"/>
      <c r="AA24" s="8"/>
    </row>
    <row r="25" spans="1:27" ht="51.75" hidden="1" customHeight="1" x14ac:dyDescent="0.25">
      <c r="B25" s="102">
        <v>44608</v>
      </c>
      <c r="C25" s="24">
        <v>0.54166666666666663</v>
      </c>
      <c r="D25" s="24">
        <v>0.58333333333333337</v>
      </c>
      <c r="E25" s="19" t="str">
        <f t="shared" si="0"/>
        <v>16.02.22 (Ср), 13.00</v>
      </c>
      <c r="F25" s="20" t="str">
        <f t="shared" si="1"/>
        <v>16.02.22 (Ср)</v>
      </c>
      <c r="G25" s="21" t="str">
        <f t="shared" si="2"/>
        <v>13.00 - 14.00</v>
      </c>
      <c r="H25" s="25" t="s">
        <v>141</v>
      </c>
      <c r="I25" s="25" t="s">
        <v>41</v>
      </c>
      <c r="J25" s="25" t="s">
        <v>142</v>
      </c>
      <c r="K25" s="30" t="s">
        <v>42</v>
      </c>
      <c r="L25" s="22" t="str">
        <f t="shared" si="3"/>
        <v>школьники, 6+</v>
      </c>
      <c r="M25" s="111" t="s">
        <v>27</v>
      </c>
      <c r="N25" s="26">
        <v>25</v>
      </c>
      <c r="O25" s="25" t="s">
        <v>33</v>
      </c>
      <c r="P25" s="27" t="s">
        <v>28</v>
      </c>
      <c r="Q25" s="36"/>
      <c r="R25" s="36"/>
      <c r="S25" s="27"/>
      <c r="T25" s="28"/>
      <c r="U25" s="8"/>
      <c r="V25" s="8"/>
      <c r="W25" s="105"/>
      <c r="X25" s="105"/>
      <c r="Y25" s="105"/>
      <c r="Z25" s="105"/>
      <c r="AA25" s="8"/>
    </row>
    <row r="26" spans="1:27" ht="51.75" hidden="1" customHeight="1" x14ac:dyDescent="0.25">
      <c r="B26" s="102">
        <v>44608</v>
      </c>
      <c r="C26" s="24">
        <v>0.61805555555555558</v>
      </c>
      <c r="D26" s="24"/>
      <c r="E26" s="19" t="str">
        <f t="shared" si="0"/>
        <v>16.02.22 (Ср), 14.50</v>
      </c>
      <c r="F26" s="20" t="str">
        <f t="shared" si="1"/>
        <v>16.02.22 (Ср)</v>
      </c>
      <c r="G26" s="21" t="str">
        <f t="shared" si="2"/>
        <v>14.50</v>
      </c>
      <c r="H26" s="25" t="s">
        <v>143</v>
      </c>
      <c r="I26" s="25" t="s">
        <v>34</v>
      </c>
      <c r="J26" s="25" t="s">
        <v>31</v>
      </c>
      <c r="K26" s="30"/>
      <c r="L26" s="22" t="str">
        <f t="shared" si="3"/>
        <v>12+</v>
      </c>
      <c r="M26" s="111" t="s">
        <v>75</v>
      </c>
      <c r="N26" s="26">
        <v>50</v>
      </c>
      <c r="O26" s="25"/>
      <c r="P26" s="27" t="s">
        <v>40</v>
      </c>
      <c r="Q26" s="36"/>
      <c r="R26" s="36"/>
      <c r="S26" s="27"/>
      <c r="T26" s="28"/>
      <c r="U26" s="8"/>
      <c r="V26" s="8"/>
      <c r="W26" s="105"/>
      <c r="X26" s="105"/>
      <c r="Y26" s="105"/>
      <c r="Z26" s="105"/>
      <c r="AA26" s="8"/>
    </row>
    <row r="27" spans="1:27" ht="38.25" hidden="1" customHeight="1" x14ac:dyDescent="0.2">
      <c r="B27" s="23">
        <v>44608</v>
      </c>
      <c r="C27" s="24">
        <v>0.72916666666666663</v>
      </c>
      <c r="D27" s="37"/>
      <c r="E27" s="19" t="str">
        <f t="shared" si="0"/>
        <v>16.02.22 (Ср), 17.30</v>
      </c>
      <c r="F27" s="20" t="str">
        <f t="shared" si="1"/>
        <v>16.02.22 (Ср)</v>
      </c>
      <c r="G27" s="21" t="str">
        <f t="shared" si="2"/>
        <v>17.30</v>
      </c>
      <c r="H27" s="25" t="s">
        <v>74</v>
      </c>
      <c r="I27" s="25" t="s">
        <v>34</v>
      </c>
      <c r="J27" s="25" t="s">
        <v>31</v>
      </c>
      <c r="K27" s="25"/>
      <c r="L27" s="22" t="str">
        <f t="shared" si="3"/>
        <v>18+</v>
      </c>
      <c r="M27" s="111" t="s">
        <v>75</v>
      </c>
      <c r="N27" s="26">
        <v>50</v>
      </c>
      <c r="O27" s="25"/>
      <c r="P27" s="25" t="s">
        <v>45</v>
      </c>
      <c r="Q27" s="35"/>
      <c r="R27" s="35"/>
      <c r="S27" s="27"/>
      <c r="T27" s="28"/>
      <c r="U27" s="8"/>
      <c r="W27" s="10"/>
      <c r="X27" s="10"/>
      <c r="AA27" s="8"/>
    </row>
    <row r="28" spans="1:27" ht="140.25" hidden="1" customHeight="1" x14ac:dyDescent="0.2">
      <c r="A28" s="26"/>
      <c r="B28" s="23">
        <v>44608</v>
      </c>
      <c r="C28" s="38">
        <v>0.79166666666666663</v>
      </c>
      <c r="D28" s="38">
        <v>0.83333333333333337</v>
      </c>
      <c r="E28" s="19" t="str">
        <f t="shared" ref="E28:E63" si="4">F28&amp;", "&amp;TEXT(C28,"ЧЧ.ММ")</f>
        <v>16.02.22 (Ср), 19.00</v>
      </c>
      <c r="F28" s="20" t="str">
        <f t="shared" ref="F28:F63" si="5">TEXT(B28,"ДД.ММ.ГГ"&amp; " (ДДД)")</f>
        <v>16.02.22 (Ср)</v>
      </c>
      <c r="G28" s="21" t="str">
        <f t="shared" ref="G28:G63" si="6">IF(C28="","",TEXT(C28,"чч.мм")&amp;IF(D28="","",TEXT(D28," - чч.мм")))</f>
        <v>19.00 - 20.00</v>
      </c>
      <c r="H28" s="25" t="s">
        <v>144</v>
      </c>
      <c r="I28" s="25" t="s">
        <v>145</v>
      </c>
      <c r="J28" s="25" t="s">
        <v>26</v>
      </c>
      <c r="K28" s="30" t="s">
        <v>146</v>
      </c>
      <c r="L28" s="22" t="str">
        <f t="shared" si="3"/>
        <v>жители города, 6+</v>
      </c>
      <c r="M28" s="25" t="s">
        <v>27</v>
      </c>
      <c r="N28" s="25">
        <v>30</v>
      </c>
      <c r="O28" s="25" t="s">
        <v>47</v>
      </c>
      <c r="P28" s="27" t="s">
        <v>28</v>
      </c>
      <c r="Q28" s="36"/>
      <c r="R28" s="36"/>
      <c r="S28" s="27"/>
      <c r="T28" s="28"/>
      <c r="U28" s="8"/>
      <c r="W28" s="10"/>
      <c r="X28" s="10"/>
      <c r="AA28" s="8"/>
    </row>
    <row r="29" spans="1:27" ht="51.75" hidden="1" customHeight="1" x14ac:dyDescent="0.25">
      <c r="B29" s="102">
        <v>44608</v>
      </c>
      <c r="C29" s="24">
        <v>0.82638888888888884</v>
      </c>
      <c r="D29" s="24"/>
      <c r="E29" s="19" t="str">
        <f t="shared" si="4"/>
        <v>16.02.22 (Ср), 19.50</v>
      </c>
      <c r="F29" s="20" t="str">
        <f t="shared" si="5"/>
        <v>16.02.22 (Ср)</v>
      </c>
      <c r="G29" s="21" t="str">
        <f t="shared" si="6"/>
        <v>19.50</v>
      </c>
      <c r="H29" s="25" t="s">
        <v>143</v>
      </c>
      <c r="I29" s="25" t="s">
        <v>34</v>
      </c>
      <c r="J29" s="25" t="s">
        <v>31</v>
      </c>
      <c r="K29" s="30"/>
      <c r="L29" s="22" t="str">
        <f t="shared" ref="L29:L63" si="7">IF(O29="",P29,O29&amp;", "&amp;P29)</f>
        <v>12+</v>
      </c>
      <c r="M29" s="111" t="s">
        <v>75</v>
      </c>
      <c r="N29" s="26">
        <v>50</v>
      </c>
      <c r="O29" s="25"/>
      <c r="P29" s="27" t="s">
        <v>40</v>
      </c>
      <c r="Q29" s="36"/>
      <c r="R29" s="36"/>
      <c r="S29" s="27"/>
      <c r="T29" s="28"/>
      <c r="U29" s="8"/>
      <c r="V29" s="8"/>
      <c r="W29" s="105"/>
      <c r="X29" s="105"/>
      <c r="Y29" s="105"/>
      <c r="Z29" s="105"/>
      <c r="AA29" s="8"/>
    </row>
    <row r="30" spans="1:27" ht="140.25" hidden="1" customHeight="1" x14ac:dyDescent="0.2">
      <c r="A30" s="26"/>
      <c r="B30" s="23">
        <v>44608</v>
      </c>
      <c r="C30" s="38"/>
      <c r="D30" s="38"/>
      <c r="E30" s="19" t="str">
        <f t="shared" si="4"/>
        <v>16.02.22 (Ср), 00.00</v>
      </c>
      <c r="F30" s="20" t="str">
        <f t="shared" si="5"/>
        <v>16.02.22 (Ср)</v>
      </c>
      <c r="G30" s="21" t="str">
        <f t="shared" si="6"/>
        <v/>
      </c>
      <c r="H30" s="25" t="s">
        <v>147</v>
      </c>
      <c r="I30" s="25" t="s">
        <v>148</v>
      </c>
      <c r="J30" s="25" t="s">
        <v>63</v>
      </c>
      <c r="K30" s="30" t="s">
        <v>149</v>
      </c>
      <c r="L30" s="22">
        <f t="shared" si="7"/>
        <v>0</v>
      </c>
      <c r="M30" s="25" t="s">
        <v>27</v>
      </c>
      <c r="N30" s="25">
        <v>100</v>
      </c>
      <c r="O30" s="25"/>
      <c r="P30" s="27"/>
      <c r="Q30" s="36"/>
      <c r="R30" s="36"/>
      <c r="S30" s="27"/>
      <c r="T30" s="28"/>
      <c r="U30" s="8"/>
      <c r="W30" s="10"/>
      <c r="X30" s="10"/>
      <c r="AA30" s="8"/>
    </row>
    <row r="31" spans="1:27" ht="63.75" hidden="1" x14ac:dyDescent="0.2">
      <c r="A31" s="26"/>
      <c r="B31" s="23">
        <v>44609</v>
      </c>
      <c r="C31" s="24">
        <v>0.41666666666666669</v>
      </c>
      <c r="D31" s="24">
        <v>0.44444444444444442</v>
      </c>
      <c r="E31" s="19" t="str">
        <f>F31&amp;", "&amp;TEXT(C31,"ЧЧ.ММ")</f>
        <v>17.02.22 (Чт), 10.00</v>
      </c>
      <c r="F31" s="20" t="str">
        <f>TEXT(B31,"ДД.ММ.ГГ"&amp; " (ДДД)")</f>
        <v>17.02.22 (Чт)</v>
      </c>
      <c r="G31" s="21" t="str">
        <f>IF(C31="","",TEXT(C31,"чч.мм")&amp;IF(D31="","",TEXT(D31," - чч.мм")))</f>
        <v>10.00 - 10.40</v>
      </c>
      <c r="H31" s="30" t="s">
        <v>150</v>
      </c>
      <c r="I31" s="25" t="s">
        <v>151</v>
      </c>
      <c r="J31" s="30" t="s">
        <v>152</v>
      </c>
      <c r="K31" s="25" t="s">
        <v>153</v>
      </c>
      <c r="L31" s="22" t="str">
        <f>IF(O31="",P31,O31&amp;", "&amp;P31)</f>
        <v>дети, 6+</v>
      </c>
      <c r="M31" s="25" t="s">
        <v>23</v>
      </c>
      <c r="N31" s="25">
        <v>20</v>
      </c>
      <c r="O31" s="25" t="s">
        <v>154</v>
      </c>
      <c r="P31" s="25" t="s">
        <v>28</v>
      </c>
      <c r="Q31" s="25"/>
      <c r="R31" s="25" t="s">
        <v>44</v>
      </c>
      <c r="S31" s="25"/>
      <c r="T31" s="8"/>
      <c r="U31" s="8"/>
      <c r="X31" s="8"/>
      <c r="AA31" s="8"/>
    </row>
    <row r="32" spans="1:27" ht="102" hidden="1" customHeight="1" x14ac:dyDescent="0.2">
      <c r="A32" s="26"/>
      <c r="B32" s="23">
        <v>44609</v>
      </c>
      <c r="C32" s="42">
        <v>0.5</v>
      </c>
      <c r="D32" s="42">
        <v>0.54166666666666663</v>
      </c>
      <c r="E32" s="19" t="str">
        <f t="shared" si="4"/>
        <v>17.02.22 (Чт), 12.00</v>
      </c>
      <c r="F32" s="20" t="str">
        <f t="shared" si="5"/>
        <v>17.02.22 (Чт)</v>
      </c>
      <c r="G32" s="21" t="str">
        <f t="shared" si="6"/>
        <v>12.00 - 13.00</v>
      </c>
      <c r="H32" s="27" t="s">
        <v>155</v>
      </c>
      <c r="I32" s="27" t="s">
        <v>37</v>
      </c>
      <c r="J32" s="27" t="s">
        <v>156</v>
      </c>
      <c r="K32" s="35" t="s">
        <v>157</v>
      </c>
      <c r="L32" s="22" t="str">
        <f t="shared" si="7"/>
        <v>Дети, 6+</v>
      </c>
      <c r="M32" s="27" t="s">
        <v>23</v>
      </c>
      <c r="N32" s="36">
        <v>100</v>
      </c>
      <c r="O32" s="27" t="s">
        <v>43</v>
      </c>
      <c r="P32" s="27" t="s">
        <v>28</v>
      </c>
      <c r="Q32" s="36"/>
      <c r="R32" s="36"/>
      <c r="S32" s="27"/>
      <c r="T32" s="28"/>
      <c r="U32" s="8"/>
      <c r="W32" s="10"/>
      <c r="X32" s="10"/>
      <c r="AA32" s="8"/>
    </row>
    <row r="33" spans="1:27" ht="36.75" hidden="1" customHeight="1" x14ac:dyDescent="0.25">
      <c r="B33" s="112">
        <v>44609</v>
      </c>
      <c r="C33" s="113">
        <v>0.5</v>
      </c>
      <c r="D33" s="42">
        <v>0.52777777777777779</v>
      </c>
      <c r="E33" s="19" t="str">
        <f t="shared" si="4"/>
        <v>17.02.22 (Чт), 12.00</v>
      </c>
      <c r="F33" s="20" t="str">
        <f t="shared" si="5"/>
        <v>17.02.22 (Чт)</v>
      </c>
      <c r="G33" s="21" t="str">
        <f t="shared" si="6"/>
        <v>12.00 - 12.40</v>
      </c>
      <c r="H33" s="114" t="s">
        <v>19</v>
      </c>
      <c r="I33" s="35" t="s">
        <v>20</v>
      </c>
      <c r="J33" s="115" t="s">
        <v>21</v>
      </c>
      <c r="K33" s="116" t="s">
        <v>22</v>
      </c>
      <c r="L33" s="22" t="str">
        <f t="shared" si="7"/>
        <v>жители  города, 0+</v>
      </c>
      <c r="M33" s="117" t="s">
        <v>23</v>
      </c>
      <c r="N33" s="27">
        <v>50</v>
      </c>
      <c r="O33" s="25" t="s">
        <v>69</v>
      </c>
      <c r="P33" s="27" t="s">
        <v>24</v>
      </c>
      <c r="Q33" s="27" t="s">
        <v>25</v>
      </c>
      <c r="R33" s="27"/>
      <c r="S33" s="104"/>
      <c r="T33" s="28"/>
      <c r="U33" s="8"/>
      <c r="V33" s="8"/>
      <c r="W33" s="105"/>
      <c r="X33" s="105"/>
      <c r="Y33" s="105"/>
      <c r="Z33" s="105"/>
      <c r="AA33" s="8"/>
    </row>
    <row r="34" spans="1:27" ht="102" hidden="1" customHeight="1" x14ac:dyDescent="0.2">
      <c r="A34" s="26"/>
      <c r="B34" s="23">
        <v>44609</v>
      </c>
      <c r="C34" s="34">
        <v>0.54166666666666663</v>
      </c>
      <c r="D34" s="34">
        <v>0.58333333333333337</v>
      </c>
      <c r="E34" s="19" t="str">
        <f t="shared" si="4"/>
        <v>17.02.22 (Чт), 13.00</v>
      </c>
      <c r="F34" s="20" t="str">
        <f t="shared" si="5"/>
        <v>17.02.22 (Чт)</v>
      </c>
      <c r="G34" s="21" t="str">
        <f t="shared" si="6"/>
        <v>13.00 - 14.00</v>
      </c>
      <c r="H34" s="27" t="s">
        <v>155</v>
      </c>
      <c r="I34" s="27" t="s">
        <v>37</v>
      </c>
      <c r="J34" s="27" t="s">
        <v>156</v>
      </c>
      <c r="K34" s="27" t="s">
        <v>157</v>
      </c>
      <c r="L34" s="22" t="str">
        <f t="shared" si="7"/>
        <v>Молодёжь, 12+</v>
      </c>
      <c r="M34" s="27" t="s">
        <v>23</v>
      </c>
      <c r="N34" s="27">
        <v>100</v>
      </c>
      <c r="O34" s="27" t="s">
        <v>39</v>
      </c>
      <c r="P34" s="27" t="s">
        <v>40</v>
      </c>
      <c r="Q34" s="27"/>
      <c r="R34" s="27"/>
      <c r="S34" s="27"/>
      <c r="T34" s="28"/>
      <c r="U34" s="8"/>
      <c r="W34" s="10"/>
      <c r="X34" s="10"/>
      <c r="Y34" s="29"/>
      <c r="Z34" s="29"/>
      <c r="AA34" s="8"/>
    </row>
    <row r="35" spans="1:27" s="76" customFormat="1" ht="60.75" hidden="1" customHeight="1" x14ac:dyDescent="0.25">
      <c r="B35" s="112">
        <v>44609</v>
      </c>
      <c r="C35" s="38">
        <v>0.58333333333333337</v>
      </c>
      <c r="D35" s="38">
        <v>0.625</v>
      </c>
      <c r="E35" s="19" t="str">
        <f t="shared" si="4"/>
        <v>17.02.22 (Чт), 14.00</v>
      </c>
      <c r="F35" s="20" t="str">
        <f t="shared" si="5"/>
        <v>17.02.22 (Чт)</v>
      </c>
      <c r="G35" s="21" t="str">
        <f t="shared" si="6"/>
        <v>14.00 - 15.00</v>
      </c>
      <c r="H35" s="27" t="s">
        <v>158</v>
      </c>
      <c r="I35" s="25" t="s">
        <v>41</v>
      </c>
      <c r="J35" s="25" t="s">
        <v>159</v>
      </c>
      <c r="K35" s="30" t="s">
        <v>67</v>
      </c>
      <c r="L35" s="22" t="str">
        <f t="shared" si="7"/>
        <v>жители  города, 0+</v>
      </c>
      <c r="M35" s="25" t="s">
        <v>68</v>
      </c>
      <c r="N35" s="26">
        <v>10</v>
      </c>
      <c r="O35" s="25" t="s">
        <v>69</v>
      </c>
      <c r="P35" s="118" t="s">
        <v>24</v>
      </c>
      <c r="Q35" s="35"/>
      <c r="R35" s="35"/>
      <c r="S35" s="27"/>
      <c r="T35" s="45"/>
      <c r="W35" s="119"/>
      <c r="X35" s="119"/>
      <c r="Y35" s="119"/>
      <c r="Z35" s="119"/>
    </row>
    <row r="36" spans="1:27" ht="216.75" hidden="1" customHeight="1" x14ac:dyDescent="0.2">
      <c r="A36" s="26"/>
      <c r="B36" s="23">
        <v>44609</v>
      </c>
      <c r="C36" s="38">
        <v>0.66666666666666663</v>
      </c>
      <c r="D36" s="38"/>
      <c r="E36" s="19" t="str">
        <f t="shared" si="4"/>
        <v>17.02.22 (Чт), 16.00</v>
      </c>
      <c r="F36" s="20" t="str">
        <f t="shared" si="5"/>
        <v>17.02.22 (Чт)</v>
      </c>
      <c r="G36" s="21" t="str">
        <f t="shared" si="6"/>
        <v>16.00</v>
      </c>
      <c r="H36" s="27" t="s">
        <v>160</v>
      </c>
      <c r="I36" s="27" t="s">
        <v>161</v>
      </c>
      <c r="J36" s="27" t="s">
        <v>162</v>
      </c>
      <c r="K36" s="27" t="s">
        <v>163</v>
      </c>
      <c r="L36" s="22" t="str">
        <f t="shared" si="7"/>
        <v>участники ДДКМ "Новое поколение", 0+</v>
      </c>
      <c r="M36" s="27" t="s">
        <v>27</v>
      </c>
      <c r="N36" s="36">
        <v>30</v>
      </c>
      <c r="O36" s="27" t="s">
        <v>164</v>
      </c>
      <c r="P36" s="118" t="s">
        <v>24</v>
      </c>
      <c r="Q36" s="35"/>
      <c r="R36" s="35"/>
      <c r="S36" s="27"/>
      <c r="T36" s="28"/>
      <c r="U36" s="8"/>
      <c r="W36" s="10"/>
      <c r="X36" s="10"/>
      <c r="Y36" s="69"/>
      <c r="Z36" s="69"/>
      <c r="AA36" s="28"/>
    </row>
    <row r="37" spans="1:27" ht="191.25" hidden="1" customHeight="1" x14ac:dyDescent="0.2">
      <c r="A37" s="26"/>
      <c r="B37" s="23">
        <v>44609</v>
      </c>
      <c r="C37" s="38">
        <v>0.70833333333333337</v>
      </c>
      <c r="D37" s="38">
        <v>0.75</v>
      </c>
      <c r="E37" s="19" t="str">
        <f t="shared" si="4"/>
        <v>17.02.22 (Чт), 17.00</v>
      </c>
      <c r="F37" s="20" t="str">
        <f t="shared" si="5"/>
        <v>17.02.22 (Чт)</v>
      </c>
      <c r="G37" s="21" t="str">
        <f t="shared" si="6"/>
        <v>17.00 - 18.00</v>
      </c>
      <c r="H37" s="25" t="s">
        <v>165</v>
      </c>
      <c r="I37" s="25" t="s">
        <v>41</v>
      </c>
      <c r="J37" s="25" t="s">
        <v>166</v>
      </c>
      <c r="K37" s="30" t="s">
        <v>167</v>
      </c>
      <c r="L37" s="22" t="str">
        <f t="shared" si="7"/>
        <v>жители города, 6+</v>
      </c>
      <c r="M37" s="25" t="s">
        <v>68</v>
      </c>
      <c r="N37" s="25">
        <v>10</v>
      </c>
      <c r="O37" s="25" t="s">
        <v>47</v>
      </c>
      <c r="P37" s="27" t="s">
        <v>28</v>
      </c>
      <c r="Q37" s="36"/>
      <c r="R37" s="36"/>
      <c r="S37" s="27"/>
      <c r="T37" s="31"/>
      <c r="U37" s="8"/>
      <c r="W37" s="10"/>
      <c r="X37" s="10"/>
      <c r="AA37" s="8"/>
    </row>
    <row r="38" spans="1:27" ht="51" hidden="1" customHeight="1" x14ac:dyDescent="0.2">
      <c r="A38" s="40"/>
      <c r="B38" s="23">
        <v>44609</v>
      </c>
      <c r="C38" s="24">
        <v>0.71180555555555547</v>
      </c>
      <c r="D38" s="24">
        <v>0.74305555555555547</v>
      </c>
      <c r="E38" s="19" t="str">
        <f t="shared" si="4"/>
        <v>17.02.22 (Чт), 17.05</v>
      </c>
      <c r="F38" s="20" t="str">
        <f t="shared" si="5"/>
        <v>17.02.22 (Чт)</v>
      </c>
      <c r="G38" s="21" t="str">
        <f t="shared" si="6"/>
        <v>17.05 - 17.50</v>
      </c>
      <c r="H38" s="25" t="s">
        <v>168</v>
      </c>
      <c r="I38" s="25" t="s">
        <v>316</v>
      </c>
      <c r="J38" s="25" t="s">
        <v>317</v>
      </c>
      <c r="K38" s="25" t="s">
        <v>169</v>
      </c>
      <c r="L38" s="22" t="str">
        <f t="shared" si="7"/>
        <v>обучающиеся, 6+</v>
      </c>
      <c r="M38" s="25" t="s">
        <v>27</v>
      </c>
      <c r="N38" s="26">
        <v>10</v>
      </c>
      <c r="O38" s="26" t="s">
        <v>29</v>
      </c>
      <c r="P38" s="25" t="s">
        <v>28</v>
      </c>
      <c r="Q38" s="26" t="s">
        <v>30</v>
      </c>
      <c r="R38" s="26"/>
      <c r="S38" s="25"/>
      <c r="T38" s="8"/>
      <c r="U38" s="8"/>
      <c r="W38" s="10"/>
      <c r="X38" s="10"/>
      <c r="Y38" s="29"/>
      <c r="Z38" s="29"/>
      <c r="AA38" s="8"/>
    </row>
    <row r="39" spans="1:27" ht="76.5" hidden="1" customHeight="1" x14ac:dyDescent="0.2">
      <c r="A39" s="39"/>
      <c r="B39" s="23">
        <v>44609</v>
      </c>
      <c r="C39" s="48" t="s">
        <v>170</v>
      </c>
      <c r="D39" s="120" t="s">
        <v>171</v>
      </c>
      <c r="E39" s="19" t="str">
        <f t="shared" si="4"/>
        <v>17.02.22 (Чт), 18.00</v>
      </c>
      <c r="F39" s="20" t="str">
        <f t="shared" si="5"/>
        <v>17.02.22 (Чт)</v>
      </c>
      <c r="G39" s="21" t="str">
        <f t="shared" si="6"/>
        <v>18.0019.55</v>
      </c>
      <c r="H39" s="30" t="s">
        <v>172</v>
      </c>
      <c r="I39" s="48" t="s">
        <v>80</v>
      </c>
      <c r="J39" s="30" t="s">
        <v>81</v>
      </c>
      <c r="K39" s="30" t="s">
        <v>173</v>
      </c>
      <c r="L39" s="22" t="str">
        <f t="shared" si="7"/>
        <v>Жители города, 12</v>
      </c>
      <c r="M39" s="48" t="s">
        <v>23</v>
      </c>
      <c r="N39" s="121">
        <v>20</v>
      </c>
      <c r="O39" s="121" t="s">
        <v>76</v>
      </c>
      <c r="P39" s="48">
        <v>12</v>
      </c>
      <c r="Q39" s="39"/>
      <c r="R39" s="39"/>
      <c r="S39" s="30"/>
      <c r="T39" s="60"/>
      <c r="U39" s="8"/>
      <c r="V39" s="61"/>
      <c r="W39" s="62"/>
      <c r="X39" s="62"/>
      <c r="AA39" s="8"/>
    </row>
    <row r="40" spans="1:27" ht="63.75" hidden="1" customHeight="1" x14ac:dyDescent="0.2">
      <c r="A40" s="26"/>
      <c r="B40" s="23">
        <v>44609</v>
      </c>
      <c r="C40" s="37" t="s">
        <v>170</v>
      </c>
      <c r="D40" s="37"/>
      <c r="E40" s="19" t="str">
        <f t="shared" si="4"/>
        <v>17.02.22 (Чт), 18.00</v>
      </c>
      <c r="F40" s="20" t="str">
        <f t="shared" si="5"/>
        <v>17.02.22 (Чт)</v>
      </c>
      <c r="G40" s="21" t="str">
        <f t="shared" si="6"/>
        <v>18.00</v>
      </c>
      <c r="H40" s="30" t="s">
        <v>174</v>
      </c>
      <c r="I40" s="25" t="s">
        <v>64</v>
      </c>
      <c r="J40" s="30" t="s">
        <v>175</v>
      </c>
      <c r="K40" s="25" t="s">
        <v>176</v>
      </c>
      <c r="L40" s="22" t="str">
        <f t="shared" si="7"/>
        <v>молодежь, 12+</v>
      </c>
      <c r="M40" s="25" t="s">
        <v>23</v>
      </c>
      <c r="N40" s="25">
        <v>25</v>
      </c>
      <c r="O40" s="25" t="s">
        <v>52</v>
      </c>
      <c r="P40" s="25" t="s">
        <v>40</v>
      </c>
      <c r="Q40" s="25"/>
      <c r="R40" s="25" t="s">
        <v>44</v>
      </c>
      <c r="S40" s="25"/>
      <c r="U40" s="8"/>
      <c r="X40" s="8"/>
      <c r="AA40" s="8"/>
    </row>
    <row r="41" spans="1:27" ht="63.75" hidden="1" customHeight="1" x14ac:dyDescent="0.2">
      <c r="B41" s="23">
        <v>44609</v>
      </c>
      <c r="C41" s="3"/>
      <c r="D41" s="3"/>
      <c r="E41" s="19" t="str">
        <f t="shared" si="4"/>
        <v>17.02.22 (Чт), 00.00</v>
      </c>
      <c r="F41" s="20" t="str">
        <f t="shared" si="5"/>
        <v>17.02.22 (Чт)</v>
      </c>
      <c r="G41" s="21" t="str">
        <f t="shared" si="6"/>
        <v/>
      </c>
      <c r="H41" s="122" t="s">
        <v>177</v>
      </c>
      <c r="I41" s="6" t="s">
        <v>178</v>
      </c>
      <c r="J41" s="122" t="s">
        <v>179</v>
      </c>
      <c r="K41" s="6" t="s">
        <v>180</v>
      </c>
      <c r="L41" s="22">
        <f t="shared" si="7"/>
        <v>0</v>
      </c>
      <c r="M41" s="6" t="s">
        <v>27</v>
      </c>
      <c r="N41" s="6">
        <v>25</v>
      </c>
      <c r="O41" s="6"/>
      <c r="P41" s="6"/>
      <c r="Q41" s="6"/>
      <c r="R41" s="6"/>
      <c r="U41" s="8"/>
      <c r="X41" s="8"/>
      <c r="AA41" s="8"/>
    </row>
    <row r="42" spans="1:27" s="52" customFormat="1" ht="127.5" hidden="1" customHeight="1" x14ac:dyDescent="0.2">
      <c r="A42" s="50"/>
      <c r="B42" s="23">
        <v>44610</v>
      </c>
      <c r="C42" s="123" t="s">
        <v>181</v>
      </c>
      <c r="D42" s="63"/>
      <c r="E42" s="19" t="str">
        <f t="shared" si="4"/>
        <v>18.02.22 (Пт), 10.00</v>
      </c>
      <c r="F42" s="20" t="str">
        <f t="shared" si="5"/>
        <v>18.02.22 (Пт)</v>
      </c>
      <c r="G42" s="21" t="str">
        <f t="shared" si="6"/>
        <v>10.00</v>
      </c>
      <c r="H42" s="124" t="s">
        <v>321</v>
      </c>
      <c r="I42" s="51" t="s">
        <v>322</v>
      </c>
      <c r="J42" s="51" t="s">
        <v>51</v>
      </c>
      <c r="K42" s="51" t="s">
        <v>323</v>
      </c>
      <c r="L42" s="22" t="str">
        <f t="shared" si="7"/>
        <v>школьники, 6+</v>
      </c>
      <c r="M42" s="51" t="s">
        <v>27</v>
      </c>
      <c r="N42" s="50">
        <v>300</v>
      </c>
      <c r="O42" s="51" t="s">
        <v>33</v>
      </c>
      <c r="P42" s="51" t="s">
        <v>28</v>
      </c>
      <c r="Q42" s="64"/>
      <c r="R42" s="64"/>
      <c r="S42" s="65"/>
      <c r="T42" s="66"/>
      <c r="V42" s="53"/>
      <c r="W42" s="54"/>
      <c r="X42" s="54"/>
      <c r="Y42" s="67"/>
      <c r="Z42" s="67"/>
      <c r="AA42" s="67"/>
    </row>
    <row r="43" spans="1:27" ht="63.75" hidden="1" customHeight="1" x14ac:dyDescent="0.2">
      <c r="A43" s="26"/>
      <c r="B43" s="23">
        <v>44610</v>
      </c>
      <c r="C43" s="42">
        <v>0.45833333333333331</v>
      </c>
      <c r="D43" s="42">
        <v>0.48958333333333331</v>
      </c>
      <c r="E43" s="19" t="str">
        <f t="shared" si="4"/>
        <v>18.02.22 (Пт), 11.00</v>
      </c>
      <c r="F43" s="20" t="str">
        <f t="shared" si="5"/>
        <v>18.02.22 (Пт)</v>
      </c>
      <c r="G43" s="21" t="str">
        <f t="shared" si="6"/>
        <v>11.00 - 11.45</v>
      </c>
      <c r="H43" s="27" t="s">
        <v>77</v>
      </c>
      <c r="I43" s="27" t="s">
        <v>37</v>
      </c>
      <c r="J43" s="27" t="s">
        <v>182</v>
      </c>
      <c r="K43" s="35" t="s">
        <v>183</v>
      </c>
      <c r="L43" s="22" t="str">
        <f t="shared" si="7"/>
        <v>Дети, 6+</v>
      </c>
      <c r="M43" s="27" t="s">
        <v>184</v>
      </c>
      <c r="N43" s="36">
        <v>50</v>
      </c>
      <c r="O43" s="27" t="s">
        <v>43</v>
      </c>
      <c r="P43" s="27" t="s">
        <v>28</v>
      </c>
      <c r="Q43" s="36"/>
      <c r="R43" s="36"/>
      <c r="S43" s="27"/>
      <c r="T43" s="28"/>
      <c r="U43" s="8"/>
      <c r="W43" s="10"/>
      <c r="X43" s="10"/>
      <c r="AA43" s="8"/>
    </row>
    <row r="44" spans="1:27" ht="89.25" hidden="1" customHeight="1" x14ac:dyDescent="0.2">
      <c r="A44" s="26"/>
      <c r="B44" s="23">
        <v>44610</v>
      </c>
      <c r="C44" s="42">
        <v>0.5</v>
      </c>
      <c r="D44" s="42">
        <v>0.54166666666666663</v>
      </c>
      <c r="E44" s="19" t="str">
        <f>F44&amp;", "&amp;TEXT(C44,"ЧЧ.ММ")</f>
        <v>18.02.22 (Пт), 12.00</v>
      </c>
      <c r="F44" s="20" t="str">
        <f>TEXT(B44,"ДД.ММ.ГГ"&amp; " (ДДД)")</f>
        <v>18.02.22 (Пт)</v>
      </c>
      <c r="G44" s="21" t="str">
        <f>IF(C44="","",TEXT(C44,"чч.мм")&amp;IF(D44="","",TEXT(D44," - чч.мм")))</f>
        <v>12.00 - 13.00</v>
      </c>
      <c r="H44" s="125" t="s">
        <v>185</v>
      </c>
      <c r="I44" s="27" t="s">
        <v>37</v>
      </c>
      <c r="J44" s="35" t="s">
        <v>186</v>
      </c>
      <c r="K44" s="35" t="s">
        <v>187</v>
      </c>
      <c r="L44" s="22" t="str">
        <f>IF(O44="",P44,O44&amp;", "&amp;P44)</f>
        <v>Молодёжь, 12+</v>
      </c>
      <c r="M44" s="35" t="s">
        <v>23</v>
      </c>
      <c r="N44" s="36">
        <v>100</v>
      </c>
      <c r="O44" s="35" t="s">
        <v>39</v>
      </c>
      <c r="P44" s="35" t="s">
        <v>40</v>
      </c>
      <c r="Q44" s="32"/>
      <c r="R44" s="32"/>
      <c r="S44" s="27"/>
      <c r="T44" s="31"/>
      <c r="U44" s="8"/>
      <c r="W44" s="10"/>
      <c r="X44" s="10"/>
      <c r="AA44" s="8"/>
    </row>
    <row r="45" spans="1:27" ht="39.75" hidden="1" customHeight="1" x14ac:dyDescent="0.25">
      <c r="B45" s="102">
        <v>44610</v>
      </c>
      <c r="C45" s="24">
        <v>0.5</v>
      </c>
      <c r="D45" s="24">
        <v>0.52777777777777779</v>
      </c>
      <c r="E45" s="19" t="str">
        <f>F45&amp;", "&amp;TEXT(C45,"ЧЧ.ММ")</f>
        <v>18.02.22 (Пт), 12.00</v>
      </c>
      <c r="F45" s="20" t="str">
        <f>TEXT(B45,"ДД.ММ.ГГ"&amp; " (ДДД)")</f>
        <v>18.02.22 (Пт)</v>
      </c>
      <c r="G45" s="21" t="str">
        <f>IF(C45="","",TEXT(C45,"чч.мм")&amp;IF(D45="","",TEXT(D45," - чч.мм")))</f>
        <v>12.00 - 12.40</v>
      </c>
      <c r="H45" s="25" t="s">
        <v>188</v>
      </c>
      <c r="I45" s="25" t="s">
        <v>111</v>
      </c>
      <c r="J45" s="25" t="s">
        <v>189</v>
      </c>
      <c r="K45" s="25" t="s">
        <v>190</v>
      </c>
      <c r="L45" s="22" t="str">
        <f>IF(O45="",P45,O45&amp;", "&amp;P45)</f>
        <v>жители города, 0+</v>
      </c>
      <c r="M45" s="25" t="s">
        <v>27</v>
      </c>
      <c r="N45" s="26">
        <v>50</v>
      </c>
      <c r="O45" s="25" t="s">
        <v>47</v>
      </c>
      <c r="P45" s="43" t="s">
        <v>24</v>
      </c>
      <c r="Q45" s="35"/>
      <c r="R45" s="35"/>
      <c r="S45" s="27"/>
      <c r="T45" s="28"/>
      <c r="U45" s="8"/>
      <c r="V45" s="8"/>
      <c r="W45" s="105"/>
      <c r="X45" s="105"/>
      <c r="Y45" s="105"/>
      <c r="Z45" s="105"/>
      <c r="AA45" s="8"/>
    </row>
    <row r="46" spans="1:27" s="28" customFormat="1" ht="76.5" hidden="1" customHeight="1" x14ac:dyDescent="0.2">
      <c r="A46" s="26"/>
      <c r="B46" s="23">
        <v>44610</v>
      </c>
      <c r="C46" s="24">
        <v>0.625</v>
      </c>
      <c r="D46" s="24">
        <v>0.65277777777777779</v>
      </c>
      <c r="E46" s="19" t="str">
        <f t="shared" si="4"/>
        <v>18.02.22 (Пт), 15.00</v>
      </c>
      <c r="F46" s="20" t="str">
        <f t="shared" si="5"/>
        <v>18.02.22 (Пт)</v>
      </c>
      <c r="G46" s="21" t="str">
        <f t="shared" si="6"/>
        <v>15.00 - 15.40</v>
      </c>
      <c r="H46" s="47" t="s">
        <v>191</v>
      </c>
      <c r="I46" s="25" t="s">
        <v>83</v>
      </c>
      <c r="J46" s="25" t="s">
        <v>32</v>
      </c>
      <c r="K46" s="68" t="s">
        <v>324</v>
      </c>
      <c r="L46" s="22" t="str">
        <f t="shared" si="7"/>
        <v>школьники, 6+</v>
      </c>
      <c r="M46" s="25" t="s">
        <v>23</v>
      </c>
      <c r="N46" s="26">
        <v>25</v>
      </c>
      <c r="O46" s="25" t="s">
        <v>33</v>
      </c>
      <c r="P46" s="25" t="s">
        <v>28</v>
      </c>
      <c r="Q46" s="26" t="s">
        <v>30</v>
      </c>
      <c r="R46" s="27"/>
      <c r="S46" s="35"/>
      <c r="U46" s="8"/>
      <c r="V46" s="17"/>
      <c r="W46" s="10"/>
      <c r="X46" s="10"/>
      <c r="Y46" s="10"/>
      <c r="Z46" s="10"/>
      <c r="AA46" s="8"/>
    </row>
    <row r="47" spans="1:27" ht="25.5" hidden="1" customHeight="1" x14ac:dyDescent="0.2">
      <c r="A47" s="26"/>
      <c r="B47" s="23">
        <v>44610</v>
      </c>
      <c r="C47" s="24">
        <v>0.75</v>
      </c>
      <c r="D47" s="24">
        <v>0.8125</v>
      </c>
      <c r="E47" s="19" t="str">
        <f>F47&amp;", "&amp;TEXT(C47,"ЧЧ.ММ")</f>
        <v>18.02.22 (Пт), 18.00</v>
      </c>
      <c r="F47" s="20" t="str">
        <f>TEXT(B47,"ДД.ММ.ГГ"&amp; " (ДДД)")</f>
        <v>18.02.22 (Пт)</v>
      </c>
      <c r="G47" s="21" t="str">
        <f>IF(C47="","",TEXT(C47,"чч.мм")&amp;IF(D47="","",TEXT(D47," - чч.мм")))</f>
        <v>18.00 - 19.30</v>
      </c>
      <c r="H47" s="25" t="s">
        <v>192</v>
      </c>
      <c r="I47" s="25" t="s">
        <v>111</v>
      </c>
      <c r="J47" s="25" t="s">
        <v>193</v>
      </c>
      <c r="K47" s="25" t="s">
        <v>194</v>
      </c>
      <c r="L47" s="22" t="str">
        <f>IF(O47="",P47,O47&amp;", "&amp;P47)</f>
        <v>студенты, 6+</v>
      </c>
      <c r="M47" s="25" t="s">
        <v>195</v>
      </c>
      <c r="N47" s="26">
        <v>20</v>
      </c>
      <c r="O47" s="25" t="s">
        <v>95</v>
      </c>
      <c r="P47" s="25" t="s">
        <v>28</v>
      </c>
      <c r="Q47" s="27"/>
      <c r="R47" s="27"/>
      <c r="S47" s="27"/>
      <c r="T47" s="28"/>
      <c r="U47" s="8"/>
      <c r="W47" s="10"/>
      <c r="X47" s="10"/>
      <c r="AA47" s="8"/>
    </row>
    <row r="48" spans="1:27" s="6" customFormat="1" ht="165.75" hidden="1" customHeight="1" x14ac:dyDescent="0.2">
      <c r="A48" s="26"/>
      <c r="B48" s="23">
        <v>44610</v>
      </c>
      <c r="C48" s="24">
        <v>0.77083333333333337</v>
      </c>
      <c r="D48" s="24">
        <v>0.85416666666666663</v>
      </c>
      <c r="E48" s="19" t="str">
        <f t="shared" si="4"/>
        <v>18.02.22 (Пт), 18.30</v>
      </c>
      <c r="F48" s="20" t="str">
        <f t="shared" si="5"/>
        <v>18.02.22 (Пт)</v>
      </c>
      <c r="G48" s="21" t="str">
        <f t="shared" si="6"/>
        <v>18.30 - 20.30</v>
      </c>
      <c r="H48" s="25" t="s">
        <v>196</v>
      </c>
      <c r="I48" s="25" t="s">
        <v>53</v>
      </c>
      <c r="J48" s="25" t="s">
        <v>54</v>
      </c>
      <c r="K48" s="25" t="s">
        <v>197</v>
      </c>
      <c r="L48" s="22" t="str">
        <f t="shared" si="7"/>
        <v>жители города, 12+</v>
      </c>
      <c r="M48" s="25" t="s">
        <v>55</v>
      </c>
      <c r="N48" s="26">
        <v>400</v>
      </c>
      <c r="O48" s="26" t="s">
        <v>47</v>
      </c>
      <c r="P48" s="25" t="s">
        <v>40</v>
      </c>
      <c r="Q48" s="26"/>
      <c r="R48" s="26" t="s">
        <v>48</v>
      </c>
      <c r="S48" s="25"/>
      <c r="T48" s="8"/>
      <c r="U48" s="8"/>
      <c r="V48" s="17"/>
      <c r="W48" s="10"/>
      <c r="X48" s="10"/>
      <c r="Y48" s="69"/>
      <c r="Z48" s="69"/>
      <c r="AA48" s="28"/>
    </row>
    <row r="49" spans="1:27" s="52" customFormat="1" ht="127.5" hidden="1" customHeight="1" x14ac:dyDescent="0.2">
      <c r="A49" s="50"/>
      <c r="B49" s="23">
        <v>44611</v>
      </c>
      <c r="C49" s="123" t="s">
        <v>181</v>
      </c>
      <c r="D49" s="63"/>
      <c r="E49" s="19" t="str">
        <f t="shared" si="4"/>
        <v>19.02.22 (Сб), 10.00</v>
      </c>
      <c r="F49" s="20" t="str">
        <f t="shared" si="5"/>
        <v>19.02.22 (Сб)</v>
      </c>
      <c r="G49" s="21" t="str">
        <f t="shared" si="6"/>
        <v>10.00</v>
      </c>
      <c r="H49" s="124" t="s">
        <v>321</v>
      </c>
      <c r="I49" s="51" t="s">
        <v>322</v>
      </c>
      <c r="J49" s="51" t="s">
        <v>51</v>
      </c>
      <c r="K49" s="51" t="s">
        <v>323</v>
      </c>
      <c r="L49" s="22" t="str">
        <f>IF(O49="",P49,O49&amp;", "&amp;P49)</f>
        <v>школьники, 6+</v>
      </c>
      <c r="M49" s="51" t="s">
        <v>27</v>
      </c>
      <c r="N49" s="50">
        <v>300</v>
      </c>
      <c r="O49" s="51" t="s">
        <v>33</v>
      </c>
      <c r="P49" s="51" t="s">
        <v>28</v>
      </c>
      <c r="Q49" s="64"/>
      <c r="R49" s="64"/>
      <c r="S49" s="65"/>
      <c r="T49" s="66"/>
      <c r="V49" s="53"/>
      <c r="W49" s="54"/>
      <c r="X49" s="54"/>
      <c r="Y49" s="67"/>
      <c r="Z49" s="67"/>
      <c r="AA49" s="67"/>
    </row>
    <row r="50" spans="1:27" ht="25.5" hidden="1" customHeight="1" x14ac:dyDescent="0.2">
      <c r="A50" s="26"/>
      <c r="B50" s="23">
        <v>44611</v>
      </c>
      <c r="C50" s="24">
        <v>0.45833333333333331</v>
      </c>
      <c r="D50" s="24">
        <v>0.48958333333333331</v>
      </c>
      <c r="E50" s="19" t="str">
        <f t="shared" si="4"/>
        <v>19.02.22 (Сб), 11.00</v>
      </c>
      <c r="F50" s="20" t="str">
        <f t="shared" si="5"/>
        <v>19.02.22 (Сб)</v>
      </c>
      <c r="G50" s="21" t="str">
        <f t="shared" si="6"/>
        <v>11.00 - 11.45</v>
      </c>
      <c r="H50" s="25" t="s">
        <v>198</v>
      </c>
      <c r="I50" s="25" t="s">
        <v>111</v>
      </c>
      <c r="J50" s="25" t="s">
        <v>49</v>
      </c>
      <c r="K50" s="25" t="s">
        <v>199</v>
      </c>
      <c r="L50" s="22" t="str">
        <f t="shared" si="7"/>
        <v>школьники, 6+</v>
      </c>
      <c r="M50" s="25" t="s">
        <v>200</v>
      </c>
      <c r="N50" s="26">
        <v>30</v>
      </c>
      <c r="O50" s="25" t="s">
        <v>33</v>
      </c>
      <c r="P50" s="25" t="s">
        <v>28</v>
      </c>
      <c r="Q50" s="36"/>
      <c r="R50" s="36"/>
      <c r="S50" s="27"/>
      <c r="T50" s="28"/>
      <c r="U50" s="8"/>
      <c r="W50" s="10"/>
      <c r="X50" s="10"/>
      <c r="Y50" s="6"/>
      <c r="Z50" s="6"/>
      <c r="AA50" s="6"/>
    </row>
    <row r="51" spans="1:27" s="6" customFormat="1" ht="140.25" hidden="1" customHeight="1" x14ac:dyDescent="0.2">
      <c r="A51" s="26"/>
      <c r="B51" s="23">
        <v>44611</v>
      </c>
      <c r="C51" s="24">
        <v>0.45833333333333331</v>
      </c>
      <c r="D51" s="24">
        <v>0.48958333333333331</v>
      </c>
      <c r="E51" s="19" t="str">
        <f t="shared" si="4"/>
        <v>19.02.22 (Сб), 11.00</v>
      </c>
      <c r="F51" s="20" t="str">
        <f t="shared" si="5"/>
        <v>19.02.22 (Сб)</v>
      </c>
      <c r="G51" s="21" t="str">
        <f t="shared" si="6"/>
        <v>11.00 - 11.45</v>
      </c>
      <c r="H51" s="30" t="s">
        <v>201</v>
      </c>
      <c r="I51" s="25" t="s">
        <v>202</v>
      </c>
      <c r="J51" s="25" t="s">
        <v>49</v>
      </c>
      <c r="K51" s="30" t="s">
        <v>203</v>
      </c>
      <c r="L51" s="22" t="str">
        <f t="shared" si="7"/>
        <v>жители города , 0+</v>
      </c>
      <c r="M51" s="25" t="s">
        <v>78</v>
      </c>
      <c r="N51" s="26">
        <v>50</v>
      </c>
      <c r="O51" s="25" t="s">
        <v>60</v>
      </c>
      <c r="P51" s="25" t="s">
        <v>24</v>
      </c>
      <c r="Q51" s="27"/>
      <c r="R51" s="27"/>
      <c r="S51" s="35"/>
      <c r="T51" s="31"/>
      <c r="U51" s="8"/>
      <c r="V51" s="17"/>
      <c r="W51" s="10"/>
      <c r="X51" s="10"/>
    </row>
    <row r="52" spans="1:27" ht="25.5" hidden="1" x14ac:dyDescent="0.25">
      <c r="B52" s="102">
        <v>44611</v>
      </c>
      <c r="C52" s="42">
        <v>0.45833333333333331</v>
      </c>
      <c r="D52" s="42">
        <v>0.54166666666666663</v>
      </c>
      <c r="E52" s="19" t="str">
        <f t="shared" si="4"/>
        <v>19.02.22 (Сб), 11.00</v>
      </c>
      <c r="F52" s="20" t="str">
        <f t="shared" si="5"/>
        <v>19.02.22 (Сб)</v>
      </c>
      <c r="G52" s="21" t="str">
        <f t="shared" si="6"/>
        <v>11.00 - 13.00</v>
      </c>
      <c r="H52" s="35" t="s">
        <v>204</v>
      </c>
      <c r="I52" s="35" t="s">
        <v>20</v>
      </c>
      <c r="J52" s="103" t="s">
        <v>205</v>
      </c>
      <c r="K52" s="35" t="s">
        <v>206</v>
      </c>
      <c r="L52" s="22" t="str">
        <f t="shared" si="7"/>
        <v>Жители микрорайона, 0+</v>
      </c>
      <c r="M52" s="27" t="s">
        <v>23</v>
      </c>
      <c r="N52" s="27">
        <v>100</v>
      </c>
      <c r="O52" s="27" t="s">
        <v>36</v>
      </c>
      <c r="P52" s="27" t="s">
        <v>24</v>
      </c>
      <c r="Q52" s="27" t="s">
        <v>25</v>
      </c>
      <c r="R52" s="27"/>
      <c r="S52" s="104"/>
      <c r="T52" s="28"/>
      <c r="U52" s="8"/>
      <c r="V52" s="8"/>
      <c r="W52" s="105"/>
      <c r="X52" s="105"/>
      <c r="Y52" s="105"/>
      <c r="Z52" s="105"/>
      <c r="AA52" s="8"/>
    </row>
    <row r="53" spans="1:27" ht="25.5" hidden="1" x14ac:dyDescent="0.25">
      <c r="B53" s="102">
        <v>44611</v>
      </c>
      <c r="C53" s="42">
        <v>0.52083333333333337</v>
      </c>
      <c r="D53" s="42">
        <v>0.54166666666666663</v>
      </c>
      <c r="E53" s="19" t="str">
        <f t="shared" si="4"/>
        <v>19.02.22 (Сб), 12.30</v>
      </c>
      <c r="F53" s="20" t="str">
        <f t="shared" si="5"/>
        <v>19.02.22 (Сб)</v>
      </c>
      <c r="G53" s="21" t="str">
        <f t="shared" si="6"/>
        <v>12.30 - 13.00</v>
      </c>
      <c r="H53" s="35" t="s">
        <v>82</v>
      </c>
      <c r="I53" s="35" t="s">
        <v>20</v>
      </c>
      <c r="J53" s="103" t="s">
        <v>58</v>
      </c>
      <c r="K53" s="35" t="s">
        <v>59</v>
      </c>
      <c r="L53" s="22" t="str">
        <f t="shared" si="7"/>
        <v>Жители микрорайона, 0+</v>
      </c>
      <c r="M53" s="27" t="s">
        <v>23</v>
      </c>
      <c r="N53" s="27">
        <v>50</v>
      </c>
      <c r="O53" s="27" t="s">
        <v>36</v>
      </c>
      <c r="P53" s="27" t="s">
        <v>24</v>
      </c>
      <c r="Q53" s="27" t="s">
        <v>25</v>
      </c>
      <c r="R53" s="27"/>
      <c r="S53" s="104"/>
      <c r="T53" s="28"/>
      <c r="U53" s="8"/>
      <c r="V53" s="8"/>
      <c r="W53" s="105"/>
      <c r="X53" s="105"/>
      <c r="Y53" s="105"/>
      <c r="Z53" s="105"/>
      <c r="AA53" s="8"/>
    </row>
    <row r="54" spans="1:27" ht="89.25" hidden="1" customHeight="1" x14ac:dyDescent="0.2">
      <c r="A54" s="26"/>
      <c r="B54" s="23">
        <v>44611</v>
      </c>
      <c r="C54" s="38">
        <v>0.54166666666666663</v>
      </c>
      <c r="D54" s="38">
        <v>0.58333333333333337</v>
      </c>
      <c r="E54" s="19" t="str">
        <f t="shared" si="4"/>
        <v>19.02.22 (Сб), 13.00</v>
      </c>
      <c r="F54" s="20" t="str">
        <f t="shared" si="5"/>
        <v>19.02.22 (Сб)</v>
      </c>
      <c r="G54" s="21" t="str">
        <f t="shared" si="6"/>
        <v>13.00 - 14.00</v>
      </c>
      <c r="H54" s="27" t="s">
        <v>207</v>
      </c>
      <c r="I54" s="25" t="s">
        <v>41</v>
      </c>
      <c r="J54" s="25" t="s">
        <v>208</v>
      </c>
      <c r="K54" s="30" t="s">
        <v>209</v>
      </c>
      <c r="L54" s="22" t="str">
        <f t="shared" si="7"/>
        <v>родители, участники коллектива, 0+</v>
      </c>
      <c r="M54" s="25" t="s">
        <v>27</v>
      </c>
      <c r="N54" s="25">
        <v>20</v>
      </c>
      <c r="O54" s="25" t="s">
        <v>210</v>
      </c>
      <c r="P54" s="35" t="s">
        <v>24</v>
      </c>
      <c r="Q54" s="32"/>
      <c r="R54" s="32"/>
      <c r="S54" s="27"/>
      <c r="T54" s="28"/>
      <c r="U54" s="8"/>
      <c r="W54" s="10"/>
      <c r="X54" s="10"/>
      <c r="Y54" s="8"/>
      <c r="Z54" s="8"/>
      <c r="AA54" s="8"/>
    </row>
    <row r="55" spans="1:27" ht="51" hidden="1" x14ac:dyDescent="0.2">
      <c r="A55" s="26"/>
      <c r="B55" s="23">
        <v>44611</v>
      </c>
      <c r="C55" s="38">
        <v>0.58333333333333337</v>
      </c>
      <c r="D55" s="38">
        <v>0.625</v>
      </c>
      <c r="E55" s="19" t="str">
        <f t="shared" si="4"/>
        <v>19.02.22 (Сб), 14.00</v>
      </c>
      <c r="F55" s="20" t="str">
        <f t="shared" si="5"/>
        <v>19.02.22 (Сб)</v>
      </c>
      <c r="G55" s="21" t="str">
        <f t="shared" si="6"/>
        <v>14.00 - 15.00</v>
      </c>
      <c r="H55" s="25" t="s">
        <v>211</v>
      </c>
      <c r="I55" s="25" t="s">
        <v>212</v>
      </c>
      <c r="J55" s="25" t="s">
        <v>46</v>
      </c>
      <c r="K55" s="25" t="s">
        <v>213</v>
      </c>
      <c r="L55" s="22" t="str">
        <f t="shared" si="7"/>
        <v>жители города, 0+</v>
      </c>
      <c r="M55" s="25" t="s">
        <v>214</v>
      </c>
      <c r="N55" s="25">
        <v>50</v>
      </c>
      <c r="O55" s="25" t="s">
        <v>47</v>
      </c>
      <c r="P55" s="126" t="s">
        <v>24</v>
      </c>
      <c r="Q55" s="72"/>
      <c r="R55" s="72"/>
      <c r="S55" s="25"/>
      <c r="T55" s="8"/>
      <c r="U55" s="8"/>
      <c r="W55" s="10"/>
      <c r="X55" s="10"/>
      <c r="Y55" s="8"/>
      <c r="Z55" s="8"/>
      <c r="AA55" s="8"/>
    </row>
    <row r="56" spans="1:27" s="6" customFormat="1" ht="76.5" hidden="1" customHeight="1" x14ac:dyDescent="0.2">
      <c r="A56" s="26"/>
      <c r="B56" s="23">
        <v>44611</v>
      </c>
      <c r="C56" s="24">
        <v>0.625</v>
      </c>
      <c r="D56" s="24">
        <v>0.70833333333333337</v>
      </c>
      <c r="E56" s="19" t="str">
        <f t="shared" si="4"/>
        <v>19.02.22 (Сб), 15.00</v>
      </c>
      <c r="F56" s="20" t="str">
        <f t="shared" si="5"/>
        <v>19.02.22 (Сб)</v>
      </c>
      <c r="G56" s="21" t="str">
        <f t="shared" si="6"/>
        <v>15.00 - 17.00</v>
      </c>
      <c r="H56" s="30" t="s">
        <v>215</v>
      </c>
      <c r="I56" s="25" t="s">
        <v>202</v>
      </c>
      <c r="J56" s="25" t="s">
        <v>216</v>
      </c>
      <c r="K56" s="30" t="s">
        <v>217</v>
      </c>
      <c r="L56" s="22" t="str">
        <f t="shared" si="7"/>
        <v>жители города , 6+</v>
      </c>
      <c r="M56" s="25" t="s">
        <v>27</v>
      </c>
      <c r="N56" s="26">
        <v>50</v>
      </c>
      <c r="O56" s="25" t="s">
        <v>60</v>
      </c>
      <c r="P56" s="25" t="s">
        <v>28</v>
      </c>
      <c r="Q56" s="32"/>
      <c r="R56" s="32"/>
      <c r="S56" s="35"/>
      <c r="T56" s="31"/>
      <c r="U56" s="8"/>
      <c r="V56" s="17"/>
      <c r="W56" s="10"/>
      <c r="X56" s="10"/>
    </row>
    <row r="57" spans="1:27" s="6" customFormat="1" ht="382.5" hidden="1" customHeight="1" x14ac:dyDescent="0.2">
      <c r="A57" s="26"/>
      <c r="B57" s="23">
        <v>44611</v>
      </c>
      <c r="C57" s="24">
        <v>0.75</v>
      </c>
      <c r="D57" s="24">
        <v>0.83333333333333337</v>
      </c>
      <c r="E57" s="19" t="str">
        <f t="shared" si="4"/>
        <v>19.02.22 (Сб), 18.00</v>
      </c>
      <c r="F57" s="20" t="str">
        <f t="shared" si="5"/>
        <v>19.02.22 (Сб)</v>
      </c>
      <c r="G57" s="21" t="str">
        <f t="shared" si="6"/>
        <v>18.00 - 20.00</v>
      </c>
      <c r="H57" s="25" t="s">
        <v>218</v>
      </c>
      <c r="I57" s="25" t="s">
        <v>53</v>
      </c>
      <c r="J57" s="25" t="s">
        <v>54</v>
      </c>
      <c r="K57" s="25" t="s">
        <v>219</v>
      </c>
      <c r="L57" s="22" t="str">
        <f t="shared" si="7"/>
        <v>жители города, 16+</v>
      </c>
      <c r="M57" s="25" t="s">
        <v>55</v>
      </c>
      <c r="N57" s="26">
        <v>400</v>
      </c>
      <c r="O57" s="26" t="s">
        <v>47</v>
      </c>
      <c r="P57" s="25" t="s">
        <v>35</v>
      </c>
      <c r="Q57" s="26"/>
      <c r="R57" s="26" t="s">
        <v>48</v>
      </c>
      <c r="S57" s="25"/>
      <c r="T57" s="8"/>
      <c r="U57" s="8"/>
      <c r="V57" s="17"/>
      <c r="W57" s="10"/>
      <c r="X57" s="10"/>
      <c r="Y57" s="8"/>
      <c r="Z57" s="8"/>
      <c r="AA57" s="8"/>
    </row>
    <row r="58" spans="1:27" s="6" customFormat="1" ht="382.5" hidden="1" customHeight="1" x14ac:dyDescent="0.2">
      <c r="A58" s="127"/>
      <c r="B58" s="23">
        <v>44611</v>
      </c>
      <c r="C58" s="128" t="s">
        <v>79</v>
      </c>
      <c r="D58" s="129" t="s">
        <v>220</v>
      </c>
      <c r="E58" s="19" t="str">
        <f t="shared" si="4"/>
        <v>19.02.22 (Сб), 11.00</v>
      </c>
      <c r="F58" s="20" t="str">
        <f t="shared" si="5"/>
        <v>19.02.22 (Сб)</v>
      </c>
      <c r="G58" s="21" t="str">
        <f t="shared" si="6"/>
        <v>11.00 - 00.00</v>
      </c>
      <c r="H58" s="130" t="s">
        <v>221</v>
      </c>
      <c r="I58" s="128" t="s">
        <v>80</v>
      </c>
      <c r="J58" s="130" t="s">
        <v>81</v>
      </c>
      <c r="K58" s="130" t="s">
        <v>222</v>
      </c>
      <c r="L58" s="22" t="str">
        <f t="shared" si="7"/>
        <v>Жители города, 6</v>
      </c>
      <c r="M58" s="128" t="s">
        <v>23</v>
      </c>
      <c r="N58" s="131">
        <v>20</v>
      </c>
      <c r="O58" s="131" t="s">
        <v>76</v>
      </c>
      <c r="P58" s="128">
        <v>6</v>
      </c>
      <c r="Q58" s="127"/>
      <c r="R58" s="127"/>
      <c r="S58" s="130"/>
      <c r="T58" s="60"/>
      <c r="U58" s="8"/>
      <c r="V58" s="61"/>
      <c r="W58" s="62"/>
      <c r="X58" s="62"/>
    </row>
    <row r="59" spans="1:27" ht="38.25" hidden="1" customHeight="1" x14ac:dyDescent="0.25">
      <c r="B59" s="102">
        <v>44611</v>
      </c>
      <c r="C59" s="42">
        <v>0.75</v>
      </c>
      <c r="D59" s="42">
        <v>0.875</v>
      </c>
      <c r="E59" s="23" t="str">
        <f t="shared" si="4"/>
        <v>19.02.22 (Сб), 18.00</v>
      </c>
      <c r="F59" s="73" t="str">
        <f t="shared" si="5"/>
        <v>19.02.22 (Сб)</v>
      </c>
      <c r="G59" s="74" t="str">
        <f t="shared" si="6"/>
        <v>18.00 - 21.00</v>
      </c>
      <c r="H59" s="35" t="s">
        <v>224</v>
      </c>
      <c r="I59" s="35" t="s">
        <v>20</v>
      </c>
      <c r="J59" s="103" t="s">
        <v>225</v>
      </c>
      <c r="K59" s="35" t="s">
        <v>226</v>
      </c>
      <c r="L59" s="75" t="str">
        <f t="shared" si="7"/>
        <v>Жители города, 18+</v>
      </c>
      <c r="M59" s="27" t="s">
        <v>227</v>
      </c>
      <c r="N59" s="27">
        <v>20</v>
      </c>
      <c r="O59" s="27" t="s">
        <v>76</v>
      </c>
      <c r="P59" s="27" t="s">
        <v>45</v>
      </c>
      <c r="Q59" s="27" t="s">
        <v>25</v>
      </c>
      <c r="R59" s="27"/>
      <c r="S59" s="104"/>
      <c r="T59" s="28"/>
      <c r="U59" s="8"/>
      <c r="V59" s="8"/>
      <c r="W59" s="105"/>
      <c r="X59" s="105"/>
      <c r="Y59" s="105"/>
      <c r="Z59" s="105"/>
      <c r="AA59" s="8"/>
    </row>
    <row r="60" spans="1:27" s="70" customFormat="1" ht="242.25" hidden="1" customHeight="1" x14ac:dyDescent="0.2">
      <c r="A60" s="26"/>
      <c r="B60" s="23">
        <v>44612</v>
      </c>
      <c r="C60" s="24">
        <v>0.45833333333333331</v>
      </c>
      <c r="D60" s="24">
        <v>0.48958333333333331</v>
      </c>
      <c r="E60" s="19" t="str">
        <f t="shared" si="4"/>
        <v>20.02.22 (Вс), 11.00</v>
      </c>
      <c r="F60" s="20" t="str">
        <f t="shared" si="5"/>
        <v>20.02.22 (Вс)</v>
      </c>
      <c r="G60" s="21" t="str">
        <f t="shared" si="6"/>
        <v>11.00 - 11.45</v>
      </c>
      <c r="H60" s="25" t="s">
        <v>228</v>
      </c>
      <c r="I60" s="25" t="s">
        <v>53</v>
      </c>
      <c r="J60" s="25" t="s">
        <v>54</v>
      </c>
      <c r="K60" s="25" t="s">
        <v>229</v>
      </c>
      <c r="L60" s="22" t="str">
        <f t="shared" si="7"/>
        <v>жители города, 0+</v>
      </c>
      <c r="M60" s="25" t="s">
        <v>61</v>
      </c>
      <c r="N60" s="26">
        <v>400</v>
      </c>
      <c r="O60" s="26" t="s">
        <v>47</v>
      </c>
      <c r="P60" s="25" t="s">
        <v>24</v>
      </c>
      <c r="Q60" s="26"/>
      <c r="R60" s="26" t="s">
        <v>48</v>
      </c>
      <c r="S60" s="25"/>
      <c r="T60" s="8"/>
      <c r="U60" s="8"/>
      <c r="V60" s="17"/>
      <c r="W60" s="10"/>
      <c r="X60" s="10"/>
      <c r="Y60" s="8"/>
      <c r="Z60" s="8"/>
      <c r="AA60" s="8"/>
    </row>
    <row r="61" spans="1:27" ht="63.75" hidden="1" customHeight="1" x14ac:dyDescent="0.2">
      <c r="A61" s="26"/>
      <c r="B61" s="23">
        <v>44612</v>
      </c>
      <c r="C61" s="42">
        <v>0.5</v>
      </c>
      <c r="D61" s="42">
        <v>0.53125</v>
      </c>
      <c r="E61" s="19" t="str">
        <f>F61&amp;", "&amp;TEXT(C61,"ЧЧ.ММ")</f>
        <v>20.02.22 (Вс), 12.00</v>
      </c>
      <c r="F61" s="20" t="str">
        <f>TEXT(B61,"ДД.ММ.ГГ"&amp; " (ДДД)")</f>
        <v>20.02.22 (Вс)</v>
      </c>
      <c r="G61" s="21" t="str">
        <f>IF(C61="","",TEXT(C61,"чч.мм")&amp;IF(D61="","",TEXT(D61," - чч.мм")))</f>
        <v>12.00 - 12.45</v>
      </c>
      <c r="H61" s="35" t="s">
        <v>230</v>
      </c>
      <c r="I61" s="27" t="s">
        <v>37</v>
      </c>
      <c r="J61" s="35" t="s">
        <v>182</v>
      </c>
      <c r="K61" s="35" t="s">
        <v>231</v>
      </c>
      <c r="L61" s="22" t="str">
        <f>IF(O61="",P61,O61&amp;", "&amp;P61)</f>
        <v>Дети, 6+</v>
      </c>
      <c r="M61" s="35" t="s">
        <v>232</v>
      </c>
      <c r="N61" s="36">
        <v>15</v>
      </c>
      <c r="O61" s="35" t="s">
        <v>43</v>
      </c>
      <c r="P61" s="35" t="s">
        <v>28</v>
      </c>
      <c r="Q61" s="35"/>
      <c r="R61" s="35"/>
      <c r="S61" s="27"/>
      <c r="T61" s="28"/>
      <c r="U61" s="8"/>
      <c r="W61" s="10"/>
      <c r="X61" s="10"/>
      <c r="AA61" s="8"/>
    </row>
    <row r="62" spans="1:27" ht="178.5" hidden="1" customHeight="1" x14ac:dyDescent="0.2">
      <c r="A62" s="26"/>
      <c r="B62" s="23">
        <v>44612</v>
      </c>
      <c r="C62" s="132">
        <v>0.58333333333333337</v>
      </c>
      <c r="D62" s="132">
        <v>0.625</v>
      </c>
      <c r="E62" s="19" t="str">
        <f>F62&amp;", "&amp;TEXT(C62,"ЧЧ.ММ")</f>
        <v>20.02.22 (Вс), 14.00</v>
      </c>
      <c r="F62" s="20" t="str">
        <f>TEXT(B62,"ДД.ММ.ГГ"&amp; " (ДДД)")</f>
        <v>20.02.22 (Вс)</v>
      </c>
      <c r="G62" s="21" t="str">
        <f>IF(C62="","",TEXT(C62,"чч.мм")&amp;IF(D62="","",TEXT(D62," - чч.мм")))</f>
        <v>14.00 - 15.00</v>
      </c>
      <c r="H62" s="35" t="s">
        <v>233</v>
      </c>
      <c r="I62" s="27" t="s">
        <v>37</v>
      </c>
      <c r="J62" s="35" t="s">
        <v>234</v>
      </c>
      <c r="K62" s="35" t="s">
        <v>235</v>
      </c>
      <c r="L62" s="22" t="str">
        <f>IF(O62="",P62,O62&amp;", "&amp;P62)</f>
        <v>Молодёжь, 12+</v>
      </c>
      <c r="M62" s="35" t="s">
        <v>23</v>
      </c>
      <c r="N62" s="27">
        <v>50</v>
      </c>
      <c r="O62" s="35" t="s">
        <v>39</v>
      </c>
      <c r="P62" s="35" t="s">
        <v>40</v>
      </c>
      <c r="Q62" s="35"/>
      <c r="R62" s="35"/>
      <c r="S62" s="27"/>
      <c r="T62" s="31"/>
      <c r="U62" s="8"/>
      <c r="W62" s="10"/>
      <c r="X62" s="10"/>
      <c r="AA62" s="8"/>
    </row>
    <row r="63" spans="1:27" ht="140.25" hidden="1" customHeight="1" x14ac:dyDescent="0.2">
      <c r="A63" s="26"/>
      <c r="B63" s="23">
        <v>44612</v>
      </c>
      <c r="C63" s="24">
        <v>0.70833333333333337</v>
      </c>
      <c r="D63" s="24">
        <v>0.79166666666666663</v>
      </c>
      <c r="E63" s="19" t="str">
        <f t="shared" si="4"/>
        <v>20.02.22 (Вс), 17.00</v>
      </c>
      <c r="F63" s="20" t="str">
        <f t="shared" si="5"/>
        <v>20.02.22 (Вс)</v>
      </c>
      <c r="G63" s="21" t="str">
        <f t="shared" si="6"/>
        <v>17.00 - 19.00</v>
      </c>
      <c r="H63" s="25" t="s">
        <v>236</v>
      </c>
      <c r="I63" s="25" t="s">
        <v>53</v>
      </c>
      <c r="J63" s="25" t="s">
        <v>54</v>
      </c>
      <c r="K63" s="25" t="s">
        <v>237</v>
      </c>
      <c r="L63" s="22" t="str">
        <f t="shared" si="7"/>
        <v>жители города, 16+</v>
      </c>
      <c r="M63" s="25" t="s">
        <v>55</v>
      </c>
      <c r="N63" s="26">
        <v>400</v>
      </c>
      <c r="O63" s="26" t="s">
        <v>47</v>
      </c>
      <c r="P63" s="25" t="s">
        <v>35</v>
      </c>
      <c r="Q63" s="26"/>
      <c r="R63" s="26" t="s">
        <v>48</v>
      </c>
      <c r="S63" s="25"/>
      <c r="T63" s="8"/>
      <c r="U63" s="8"/>
      <c r="W63" s="10"/>
      <c r="X63" s="10"/>
      <c r="Y63" s="8"/>
      <c r="Z63" s="8"/>
      <c r="AA63" s="8"/>
    </row>
    <row r="64" spans="1:27" s="18" customFormat="1" ht="25.5" hidden="1" customHeight="1" x14ac:dyDescent="0.2">
      <c r="A64" s="26"/>
      <c r="B64" s="23" t="s">
        <v>239</v>
      </c>
      <c r="C64" s="24" t="s">
        <v>240</v>
      </c>
      <c r="D64" s="24"/>
      <c r="E64" s="19" t="str">
        <f t="shared" ref="E64" si="8">F64&amp;", "&amp;TEXT(C64,"ЧЧ.ММ")</f>
        <v>Февраль, 01-23.02.22</v>
      </c>
      <c r="F64" s="20" t="str">
        <f t="shared" ref="F64" si="9">TEXT(B64,"ДД.ММ.ГГ"&amp; " (ДДД)")</f>
        <v>Февраль</v>
      </c>
      <c r="G64" s="21" t="str">
        <f t="shared" ref="G64" si="10">IF(C64="","",TEXT(C64,"чч.мм")&amp;IF(D64="","",TEXT(D64," - чч.мм")))</f>
        <v>01-23.02.22</v>
      </c>
      <c r="H64" s="25" t="s">
        <v>241</v>
      </c>
      <c r="I64" s="25" t="s">
        <v>242</v>
      </c>
      <c r="J64" s="25" t="s">
        <v>51</v>
      </c>
      <c r="K64" s="25"/>
      <c r="L64" s="22" t="str">
        <f t="shared" ref="L64:L84" si="11">IF(O64="",P64,O64&amp;", "&amp;P64)</f>
        <v xml:space="preserve">жители города, </v>
      </c>
      <c r="M64" s="25" t="s">
        <v>27</v>
      </c>
      <c r="N64" s="26"/>
      <c r="O64" s="25" t="s">
        <v>47</v>
      </c>
      <c r="P64" s="25"/>
      <c r="Q64" s="35"/>
      <c r="R64" s="35"/>
      <c r="S64" s="27"/>
      <c r="T64" s="28"/>
      <c r="U64" s="78"/>
      <c r="V64" s="17"/>
      <c r="W64" s="10"/>
      <c r="X64" s="10"/>
      <c r="Y64" s="10"/>
      <c r="Z64" s="10"/>
      <c r="AA64" s="8"/>
    </row>
    <row r="65" spans="1:27" ht="165.75" hidden="1" customHeight="1" x14ac:dyDescent="0.2">
      <c r="A65" s="26"/>
      <c r="B65" s="23" t="s">
        <v>239</v>
      </c>
      <c r="C65" s="24" t="s">
        <v>243</v>
      </c>
      <c r="D65" s="37"/>
      <c r="E65" s="19" t="str">
        <f t="shared" ref="E65:E84" si="12">F65&amp;", "&amp;TEXT(C65,"ЧЧ.ММ")</f>
        <v>Февраль, 01-20.02.22, 12:00</v>
      </c>
      <c r="F65" s="20" t="str">
        <f t="shared" ref="F65:F84" si="13">TEXT(B65,"ДД.ММ.ГГ"&amp; " (ДДД)")</f>
        <v>Февраль</v>
      </c>
      <c r="G65" s="21" t="str">
        <f t="shared" ref="G65:G84" si="14">IF(C65="","",TEXT(C65,"чч.мм")&amp;IF(D65="","",TEXT(D65," - чч.мм")))</f>
        <v>01-20.02.22, 12:00</v>
      </c>
      <c r="H65" s="25" t="s">
        <v>244</v>
      </c>
      <c r="I65" s="25" t="s">
        <v>245</v>
      </c>
      <c r="J65" s="25" t="s">
        <v>246</v>
      </c>
      <c r="K65" s="25" t="s">
        <v>247</v>
      </c>
      <c r="L65" s="22" t="str">
        <f t="shared" si="11"/>
        <v>жители города, 0+</v>
      </c>
      <c r="M65" s="25" t="s">
        <v>27</v>
      </c>
      <c r="N65" s="25">
        <v>30</v>
      </c>
      <c r="O65" s="25" t="s">
        <v>47</v>
      </c>
      <c r="P65" s="27" t="s">
        <v>24</v>
      </c>
      <c r="Q65" s="27"/>
      <c r="R65" s="27"/>
      <c r="S65" s="27"/>
      <c r="T65" s="28"/>
      <c r="U65" s="8"/>
      <c r="W65" s="10"/>
      <c r="X65" s="10"/>
      <c r="AA65" s="8"/>
    </row>
    <row r="66" spans="1:27" s="18" customFormat="1" ht="140.25" hidden="1" customHeight="1" x14ac:dyDescent="0.25">
      <c r="A66" s="25"/>
      <c r="B66" s="23" t="s">
        <v>239</v>
      </c>
      <c r="C66" s="38" t="s">
        <v>248</v>
      </c>
      <c r="D66" s="38"/>
      <c r="E66" s="19" t="str">
        <f t="shared" si="12"/>
        <v>Февраль, 01.02.2022-27.02.2022, 10:00-16.00</v>
      </c>
      <c r="F66" s="20" t="str">
        <f t="shared" si="13"/>
        <v>Февраль</v>
      </c>
      <c r="G66" s="21" t="str">
        <f t="shared" si="14"/>
        <v>01.02.2022-27.02.2022, 10:00-16.00</v>
      </c>
      <c r="H66" s="126" t="s">
        <v>249</v>
      </c>
      <c r="I66" s="11" t="s">
        <v>250</v>
      </c>
      <c r="J66" s="25" t="s">
        <v>251</v>
      </c>
      <c r="K66" s="126" t="s">
        <v>252</v>
      </c>
      <c r="L66" s="22" t="str">
        <f t="shared" si="11"/>
        <v>жители города, 0+</v>
      </c>
      <c r="M66" s="48" t="s">
        <v>253</v>
      </c>
      <c r="N66" s="77"/>
      <c r="O66" s="25" t="s">
        <v>47</v>
      </c>
      <c r="P66" s="48" t="s">
        <v>24</v>
      </c>
      <c r="Q66" s="25"/>
      <c r="R66" s="25" t="s">
        <v>48</v>
      </c>
      <c r="S66" s="25"/>
      <c r="T66" s="6"/>
      <c r="U66" s="8"/>
      <c r="V66" s="44"/>
      <c r="W66" s="44"/>
      <c r="X66" s="44"/>
      <c r="Y66" s="6"/>
      <c r="Z66" s="6"/>
    </row>
    <row r="67" spans="1:27" ht="51" hidden="1" customHeight="1" x14ac:dyDescent="0.2">
      <c r="A67" s="26"/>
      <c r="B67" s="23" t="s">
        <v>239</v>
      </c>
      <c r="C67" s="24" t="s">
        <v>256</v>
      </c>
      <c r="D67" s="24" t="s">
        <v>257</v>
      </c>
      <c r="E67" s="19" t="str">
        <f t="shared" si="12"/>
        <v xml:space="preserve">Февраль, 14-21.02.22 </v>
      </c>
      <c r="F67" s="20" t="str">
        <f t="shared" si="13"/>
        <v>Февраль</v>
      </c>
      <c r="G67" s="21" t="str">
        <f t="shared" si="14"/>
        <v>14-21.02.22 09.00-18.00</v>
      </c>
      <c r="H67" s="25" t="s">
        <v>258</v>
      </c>
      <c r="I67" s="25" t="s">
        <v>111</v>
      </c>
      <c r="J67" s="25" t="s">
        <v>63</v>
      </c>
      <c r="K67" s="25" t="s">
        <v>259</v>
      </c>
      <c r="L67" s="22" t="str">
        <f t="shared" si="11"/>
        <v>жители города, 6+</v>
      </c>
      <c r="M67" s="25" t="s">
        <v>27</v>
      </c>
      <c r="N67" s="26">
        <v>50</v>
      </c>
      <c r="O67" s="25" t="s">
        <v>47</v>
      </c>
      <c r="P67" s="43" t="s">
        <v>28</v>
      </c>
      <c r="Q67" s="35"/>
      <c r="R67" s="35"/>
      <c r="S67" s="27"/>
      <c r="T67" s="8"/>
      <c r="U67" s="8"/>
      <c r="W67" s="10"/>
      <c r="X67" s="10"/>
      <c r="AA67" s="8"/>
    </row>
    <row r="68" spans="1:27" ht="67.5" hidden="1" customHeight="1" x14ac:dyDescent="0.2">
      <c r="A68" s="26"/>
      <c r="B68" s="23" t="s">
        <v>239</v>
      </c>
      <c r="C68" s="24" t="s">
        <v>260</v>
      </c>
      <c r="D68" s="24"/>
      <c r="E68" s="19" t="str">
        <f t="shared" si="12"/>
        <v>Февраль, 15-20.02.22</v>
      </c>
      <c r="F68" s="20" t="str">
        <f t="shared" si="13"/>
        <v>Февраль</v>
      </c>
      <c r="G68" s="21" t="str">
        <f t="shared" si="14"/>
        <v>15-20.02.22</v>
      </c>
      <c r="H68" s="25" t="s">
        <v>261</v>
      </c>
      <c r="I68" s="25" t="s">
        <v>262</v>
      </c>
      <c r="J68" s="25" t="s">
        <v>263</v>
      </c>
      <c r="K68" s="25" t="s">
        <v>264</v>
      </c>
      <c r="L68" s="22" t="str">
        <f t="shared" si="11"/>
        <v>жители города, 0+</v>
      </c>
      <c r="M68" s="11" t="s">
        <v>265</v>
      </c>
      <c r="N68" s="26">
        <v>30</v>
      </c>
      <c r="O68" s="25" t="s">
        <v>47</v>
      </c>
      <c r="P68" s="43" t="s">
        <v>24</v>
      </c>
      <c r="Q68" s="35"/>
      <c r="R68" s="35"/>
      <c r="S68" s="27"/>
      <c r="T68" s="8"/>
      <c r="U68" s="8"/>
      <c r="W68" s="10"/>
      <c r="X68" s="10"/>
      <c r="AA68" s="8"/>
    </row>
    <row r="69" spans="1:27" ht="89.25" customHeight="1" x14ac:dyDescent="0.2">
      <c r="A69" s="26"/>
      <c r="B69" s="23" t="s">
        <v>239</v>
      </c>
      <c r="C69" s="37" t="s">
        <v>266</v>
      </c>
      <c r="D69" s="37"/>
      <c r="E69" s="19" t="str">
        <f t="shared" si="12"/>
        <v>Февраль, 17-22.02.22, по заказу</v>
      </c>
      <c r="F69" s="20" t="str">
        <f t="shared" si="13"/>
        <v>Февраль</v>
      </c>
      <c r="G69" s="21" t="str">
        <f t="shared" si="14"/>
        <v>17-22.02.22, по заказу</v>
      </c>
      <c r="H69" s="25" t="s">
        <v>267</v>
      </c>
      <c r="I69" s="25" t="s">
        <v>111</v>
      </c>
      <c r="J69" s="25" t="s">
        <v>268</v>
      </c>
      <c r="K69" s="25" t="s">
        <v>269</v>
      </c>
      <c r="L69" s="22" t="str">
        <f t="shared" si="11"/>
        <v>дети, 6+</v>
      </c>
      <c r="M69" s="25" t="s">
        <v>23</v>
      </c>
      <c r="N69" s="25">
        <v>15</v>
      </c>
      <c r="O69" s="25" t="s">
        <v>154</v>
      </c>
      <c r="P69" s="25" t="s">
        <v>28</v>
      </c>
      <c r="Q69" s="25"/>
      <c r="R69" s="25" t="s">
        <v>44</v>
      </c>
      <c r="S69" s="25"/>
      <c r="T69" s="8"/>
      <c r="U69" s="8"/>
      <c r="W69" s="10"/>
      <c r="X69" s="10"/>
      <c r="AA69" s="8"/>
    </row>
    <row r="70" spans="1:27" ht="63.75" hidden="1" customHeight="1" x14ac:dyDescent="0.2">
      <c r="A70" s="26"/>
      <c r="B70" s="23" t="s">
        <v>239</v>
      </c>
      <c r="C70" s="24" t="s">
        <v>270</v>
      </c>
      <c r="D70" s="24"/>
      <c r="E70" s="19" t="str">
        <f t="shared" si="12"/>
        <v>Февраль, 16.02.2022 - 22.02.2022, 12:00-12:45</v>
      </c>
      <c r="F70" s="20" t="str">
        <f t="shared" si="13"/>
        <v>Февраль</v>
      </c>
      <c r="G70" s="21" t="str">
        <f t="shared" si="14"/>
        <v>16.02.2022 - 22.02.2022, 12:00-12:45</v>
      </c>
      <c r="H70" s="30" t="s">
        <v>271</v>
      </c>
      <c r="I70" s="25" t="s">
        <v>254</v>
      </c>
      <c r="J70" s="30" t="s">
        <v>255</v>
      </c>
      <c r="K70" s="25" t="s">
        <v>272</v>
      </c>
      <c r="L70" s="22" t="str">
        <f t="shared" si="11"/>
        <v>школьники, 6+</v>
      </c>
      <c r="M70" s="25" t="s">
        <v>23</v>
      </c>
      <c r="N70" s="26">
        <v>50</v>
      </c>
      <c r="O70" s="25" t="s">
        <v>33</v>
      </c>
      <c r="P70" s="25" t="s">
        <v>28</v>
      </c>
      <c r="Q70" s="36"/>
      <c r="R70" s="36"/>
      <c r="S70" s="27"/>
      <c r="T70" s="28"/>
      <c r="U70" s="8"/>
      <c r="W70" s="10"/>
      <c r="X70" s="10"/>
      <c r="AA70" s="8"/>
    </row>
    <row r="71" spans="1:27" s="18" customFormat="1" ht="51" hidden="1" customHeight="1" x14ac:dyDescent="0.25">
      <c r="A71" s="25"/>
      <c r="B71" s="23" t="s">
        <v>273</v>
      </c>
      <c r="C71" s="133" t="s">
        <v>274</v>
      </c>
      <c r="D71" s="38"/>
      <c r="E71" s="19" t="str">
        <f t="shared" si="12"/>
        <v>Выставки в феврале, 09.02.22 - 04.04.2022</v>
      </c>
      <c r="F71" s="20" t="str">
        <f t="shared" si="13"/>
        <v>Выставки в феврале</v>
      </c>
      <c r="G71" s="21" t="str">
        <f t="shared" si="14"/>
        <v>09.02.22 - 04.04.2022</v>
      </c>
      <c r="H71" s="11" t="s">
        <v>275</v>
      </c>
      <c r="I71" s="11" t="s">
        <v>62</v>
      </c>
      <c r="J71" s="25" t="s">
        <v>63</v>
      </c>
      <c r="K71" s="134" t="s">
        <v>71</v>
      </c>
      <c r="L71" s="22" t="str">
        <f t="shared" si="11"/>
        <v>жители города, 0+</v>
      </c>
      <c r="M71" s="11" t="s">
        <v>72</v>
      </c>
      <c r="N71" s="77"/>
      <c r="O71" s="25" t="s">
        <v>47</v>
      </c>
      <c r="P71" s="11" t="s">
        <v>24</v>
      </c>
      <c r="Q71" s="25"/>
      <c r="R71" s="25" t="s">
        <v>48</v>
      </c>
      <c r="S71" s="25"/>
      <c r="T71" s="6"/>
      <c r="U71" s="8"/>
      <c r="V71" s="44"/>
      <c r="W71" s="44"/>
      <c r="X71" s="44"/>
      <c r="Y71" s="6"/>
      <c r="Z71" s="6"/>
    </row>
    <row r="72" spans="1:27" ht="48.75" hidden="1" customHeight="1" x14ac:dyDescent="0.25">
      <c r="B72" s="23" t="s">
        <v>273</v>
      </c>
      <c r="C72" s="23" t="s">
        <v>276</v>
      </c>
      <c r="D72" s="24"/>
      <c r="E72" s="19" t="str">
        <f t="shared" si="12"/>
        <v>Выставки в феврале, 07-28.02.22 10:00-18:00</v>
      </c>
      <c r="F72" s="20" t="str">
        <f t="shared" si="13"/>
        <v>Выставки в феврале</v>
      </c>
      <c r="G72" s="21" t="str">
        <f t="shared" si="14"/>
        <v>07-28.02.22 10:00-18:00</v>
      </c>
      <c r="H72" s="101" t="s">
        <v>277</v>
      </c>
      <c r="I72" s="25" t="s">
        <v>238</v>
      </c>
      <c r="J72" s="25" t="s">
        <v>278</v>
      </c>
      <c r="K72" s="101" t="s">
        <v>279</v>
      </c>
      <c r="L72" s="22" t="str">
        <f t="shared" si="11"/>
        <v>жители города, 6+</v>
      </c>
      <c r="M72" s="25" t="s">
        <v>23</v>
      </c>
      <c r="N72" s="26">
        <v>6</v>
      </c>
      <c r="O72" s="25" t="s">
        <v>47</v>
      </c>
      <c r="P72" s="25" t="s">
        <v>28</v>
      </c>
      <c r="Q72" s="27"/>
      <c r="R72" s="27"/>
      <c r="S72" s="35"/>
      <c r="T72" s="28"/>
      <c r="U72" s="8"/>
      <c r="V72" s="8"/>
      <c r="W72" s="105"/>
      <c r="X72" s="105"/>
      <c r="Y72" s="105"/>
      <c r="Z72" s="105"/>
      <c r="AA72" s="8"/>
    </row>
    <row r="73" spans="1:27" s="18" customFormat="1" ht="102" hidden="1" customHeight="1" x14ac:dyDescent="0.25">
      <c r="A73" s="25"/>
      <c r="B73" s="23" t="s">
        <v>273</v>
      </c>
      <c r="C73" s="133" t="s">
        <v>280</v>
      </c>
      <c r="D73" s="38"/>
      <c r="E73" s="19" t="str">
        <f t="shared" si="12"/>
        <v>Выставки в феврале, 20.01.2022-20.02.2022</v>
      </c>
      <c r="F73" s="20" t="str">
        <f t="shared" si="13"/>
        <v>Выставки в феврале</v>
      </c>
      <c r="G73" s="21" t="str">
        <f t="shared" si="14"/>
        <v>20.01.2022-20.02.2022</v>
      </c>
      <c r="H73" s="11" t="s">
        <v>281</v>
      </c>
      <c r="I73" s="11" t="s">
        <v>62</v>
      </c>
      <c r="J73" s="25" t="s">
        <v>63</v>
      </c>
      <c r="K73" s="134" t="s">
        <v>282</v>
      </c>
      <c r="L73" s="22" t="str">
        <f t="shared" si="11"/>
        <v>жители города, 0+</v>
      </c>
      <c r="M73" s="11" t="s">
        <v>72</v>
      </c>
      <c r="N73" s="77"/>
      <c r="O73" s="25" t="s">
        <v>47</v>
      </c>
      <c r="P73" s="11" t="s">
        <v>24</v>
      </c>
      <c r="Q73" s="25"/>
      <c r="R73" s="25" t="s">
        <v>48</v>
      </c>
      <c r="S73" s="25"/>
      <c r="T73" s="6"/>
      <c r="U73" s="8"/>
      <c r="V73" s="44"/>
      <c r="W73" s="44"/>
      <c r="X73" s="44"/>
      <c r="Y73" s="6"/>
      <c r="Z73" s="6"/>
    </row>
    <row r="74" spans="1:27" s="18" customFormat="1" ht="255" hidden="1" customHeight="1" x14ac:dyDescent="0.25">
      <c r="A74" s="25"/>
      <c r="B74" s="23" t="s">
        <v>273</v>
      </c>
      <c r="C74" s="37" t="s">
        <v>283</v>
      </c>
      <c r="D74" s="38"/>
      <c r="E74" s="19" t="str">
        <f t="shared" si="12"/>
        <v>Выставки в феврале, 24.01.22-23.02.22</v>
      </c>
      <c r="F74" s="20" t="str">
        <f t="shared" si="13"/>
        <v>Выставки в феврале</v>
      </c>
      <c r="G74" s="21" t="str">
        <f t="shared" si="14"/>
        <v>24.01.22-23.02.22</v>
      </c>
      <c r="H74" s="25" t="s">
        <v>284</v>
      </c>
      <c r="I74" s="25" t="s">
        <v>223</v>
      </c>
      <c r="J74" s="26" t="s">
        <v>65</v>
      </c>
      <c r="K74" s="25" t="s">
        <v>285</v>
      </c>
      <c r="L74" s="22" t="str">
        <f t="shared" si="11"/>
        <v>жители города, 0+</v>
      </c>
      <c r="M74" s="26" t="s">
        <v>23</v>
      </c>
      <c r="N74" s="26"/>
      <c r="O74" s="25" t="s">
        <v>47</v>
      </c>
      <c r="P74" s="26" t="s">
        <v>24</v>
      </c>
      <c r="Q74" s="26"/>
      <c r="R74" s="26" t="s">
        <v>48</v>
      </c>
      <c r="S74" s="25"/>
      <c r="T74" s="6"/>
      <c r="U74" s="8"/>
      <c r="V74" s="44"/>
      <c r="W74" s="44"/>
      <c r="X74" s="44"/>
      <c r="Y74" s="6"/>
      <c r="Z74" s="6"/>
    </row>
    <row r="75" spans="1:27" s="18" customFormat="1" ht="140.25" hidden="1" customHeight="1" x14ac:dyDescent="0.25">
      <c r="A75" s="25"/>
      <c r="B75" s="23" t="s">
        <v>273</v>
      </c>
      <c r="C75" s="133" t="s">
        <v>286</v>
      </c>
      <c r="D75" s="38"/>
      <c r="E75" s="19" t="str">
        <f t="shared" si="12"/>
        <v>Выставки в феврале, 27.01.2022-27.02.2022</v>
      </c>
      <c r="F75" s="20" t="str">
        <f t="shared" si="13"/>
        <v>Выставки в феврале</v>
      </c>
      <c r="G75" s="21" t="str">
        <f t="shared" si="14"/>
        <v>27.01.2022-27.02.2022</v>
      </c>
      <c r="H75" s="11" t="s">
        <v>287</v>
      </c>
      <c r="I75" s="11" t="s">
        <v>250</v>
      </c>
      <c r="J75" s="25" t="s">
        <v>63</v>
      </c>
      <c r="K75" s="134" t="s">
        <v>288</v>
      </c>
      <c r="L75" s="22" t="str">
        <f t="shared" si="11"/>
        <v>жители города, 6+</v>
      </c>
      <c r="M75" s="11" t="s">
        <v>23</v>
      </c>
      <c r="N75" s="77"/>
      <c r="O75" s="25" t="s">
        <v>47</v>
      </c>
      <c r="P75" s="11" t="s">
        <v>28</v>
      </c>
      <c r="Q75" s="25"/>
      <c r="R75" s="25" t="s">
        <v>48</v>
      </c>
      <c r="S75" s="25"/>
      <c r="T75" s="6"/>
      <c r="U75" s="8"/>
      <c r="V75" s="44"/>
      <c r="W75" s="44"/>
      <c r="X75" s="44"/>
      <c r="Y75" s="6"/>
      <c r="Z75" s="6"/>
    </row>
    <row r="76" spans="1:27" s="18" customFormat="1" ht="51" hidden="1" customHeight="1" x14ac:dyDescent="0.2">
      <c r="A76" s="26"/>
      <c r="B76" s="23" t="s">
        <v>273</v>
      </c>
      <c r="C76" s="24" t="s">
        <v>289</v>
      </c>
      <c r="D76" s="24"/>
      <c r="E76" s="19" t="str">
        <f t="shared" si="12"/>
        <v>Выставки в феврале, 1-28.02.22, 09:00-18:00</v>
      </c>
      <c r="F76" s="20" t="str">
        <f t="shared" si="13"/>
        <v>Выставки в феврале</v>
      </c>
      <c r="G76" s="21" t="str">
        <f t="shared" si="14"/>
        <v>1-28.02.22, 09:00-18:00</v>
      </c>
      <c r="H76" s="25" t="s">
        <v>290</v>
      </c>
      <c r="I76" s="25" t="s">
        <v>111</v>
      </c>
      <c r="J76" s="25" t="s">
        <v>291</v>
      </c>
      <c r="K76" s="25" t="s">
        <v>292</v>
      </c>
      <c r="L76" s="22" t="str">
        <f t="shared" si="11"/>
        <v>жители города, 6+</v>
      </c>
      <c r="M76" s="25" t="s">
        <v>27</v>
      </c>
      <c r="N76" s="26">
        <v>800</v>
      </c>
      <c r="O76" s="25" t="s">
        <v>47</v>
      </c>
      <c r="P76" s="25" t="s">
        <v>28</v>
      </c>
      <c r="Q76" s="27"/>
      <c r="R76" s="27"/>
      <c r="S76" s="27"/>
      <c r="T76" s="28"/>
      <c r="U76" s="8"/>
      <c r="V76" s="17"/>
      <c r="W76" s="10"/>
      <c r="X76" s="10"/>
      <c r="Y76" s="6"/>
      <c r="Z76" s="6"/>
    </row>
    <row r="77" spans="1:27" ht="114.75" hidden="1" customHeight="1" x14ac:dyDescent="0.2">
      <c r="A77" s="25"/>
      <c r="B77" s="23" t="s">
        <v>273</v>
      </c>
      <c r="C77" s="135" t="s">
        <v>293</v>
      </c>
      <c r="D77" s="37"/>
      <c r="E77" s="19" t="str">
        <f t="shared" si="12"/>
        <v>Выставки в феврале, 08.02 - 02.03.22</v>
      </c>
      <c r="F77" s="20" t="str">
        <f t="shared" si="13"/>
        <v>Выставки в феврале</v>
      </c>
      <c r="G77" s="21" t="str">
        <f t="shared" si="14"/>
        <v>08.02 - 02.03.22</v>
      </c>
      <c r="H77" s="30" t="s">
        <v>294</v>
      </c>
      <c r="I77" s="25" t="s">
        <v>64</v>
      </c>
      <c r="J77" s="30" t="s">
        <v>65</v>
      </c>
      <c r="K77" s="25" t="s">
        <v>66</v>
      </c>
      <c r="L77" s="22" t="str">
        <f t="shared" si="11"/>
        <v>жители города, 12+</v>
      </c>
      <c r="M77" s="25" t="s">
        <v>23</v>
      </c>
      <c r="N77" s="25">
        <v>50</v>
      </c>
      <c r="O77" s="25" t="s">
        <v>47</v>
      </c>
      <c r="P77" s="25" t="s">
        <v>40</v>
      </c>
      <c r="Q77" s="25"/>
      <c r="R77" s="25" t="s">
        <v>44</v>
      </c>
      <c r="S77" s="25"/>
      <c r="U77" s="8"/>
      <c r="W77" s="6"/>
      <c r="X77" s="6"/>
      <c r="AA77" s="8"/>
    </row>
    <row r="78" spans="1:27" ht="51" hidden="1" customHeight="1" x14ac:dyDescent="0.25">
      <c r="B78" s="23" t="s">
        <v>273</v>
      </c>
      <c r="C78" s="24" t="s">
        <v>295</v>
      </c>
      <c r="D78" s="24" t="s">
        <v>296</v>
      </c>
      <c r="E78" s="19" t="str">
        <f t="shared" si="12"/>
        <v>Выставки в феврале, 14-21.02.22</v>
      </c>
      <c r="F78" s="20" t="str">
        <f t="shared" si="13"/>
        <v>Выставки в феврале</v>
      </c>
      <c r="G78" s="21" t="str">
        <f t="shared" si="14"/>
        <v>14-21.02.22 09.00 - 18.00</v>
      </c>
      <c r="H78" s="25" t="s">
        <v>258</v>
      </c>
      <c r="I78" s="25" t="s">
        <v>111</v>
      </c>
      <c r="J78" s="25" t="s">
        <v>63</v>
      </c>
      <c r="K78" s="25" t="s">
        <v>259</v>
      </c>
      <c r="L78" s="22" t="str">
        <f t="shared" si="11"/>
        <v>жители города, 18+</v>
      </c>
      <c r="M78" s="25" t="s">
        <v>27</v>
      </c>
      <c r="N78" s="26">
        <v>50</v>
      </c>
      <c r="O78" s="25" t="s">
        <v>47</v>
      </c>
      <c r="P78" s="43" t="s">
        <v>45</v>
      </c>
      <c r="Q78" s="35"/>
      <c r="R78" s="35"/>
      <c r="S78" s="27"/>
      <c r="T78" s="28"/>
      <c r="U78" s="8"/>
      <c r="V78" s="8"/>
      <c r="W78" s="105"/>
      <c r="X78" s="105"/>
      <c r="Y78" s="105"/>
      <c r="Z78" s="105"/>
      <c r="AA78" s="8"/>
    </row>
    <row r="79" spans="1:27" ht="216.75" hidden="1" customHeight="1" x14ac:dyDescent="0.2">
      <c r="A79" s="26"/>
      <c r="B79" s="23" t="s">
        <v>273</v>
      </c>
      <c r="C79" s="38" t="s">
        <v>297</v>
      </c>
      <c r="D79" s="38"/>
      <c r="E79" s="19" t="str">
        <f t="shared" si="12"/>
        <v>Выставки в феврале, 13 - 19.02.22, 14:00</v>
      </c>
      <c r="F79" s="20" t="str">
        <f t="shared" si="13"/>
        <v>Выставки в феврале</v>
      </c>
      <c r="G79" s="21" t="str">
        <f t="shared" si="14"/>
        <v>13 - 19.02.22, 14:00</v>
      </c>
      <c r="H79" s="25" t="s">
        <v>298</v>
      </c>
      <c r="I79" s="25" t="s">
        <v>41</v>
      </c>
      <c r="J79" s="25" t="s">
        <v>63</v>
      </c>
      <c r="K79" s="30" t="s">
        <v>299</v>
      </c>
      <c r="L79" s="22" t="str">
        <f t="shared" si="11"/>
        <v>жители города, 0+</v>
      </c>
      <c r="M79" s="25" t="s">
        <v>27</v>
      </c>
      <c r="N79" s="25">
        <v>1100</v>
      </c>
      <c r="O79" s="25" t="s">
        <v>47</v>
      </c>
      <c r="P79" s="43" t="s">
        <v>24</v>
      </c>
      <c r="Q79" s="27"/>
      <c r="R79" s="27"/>
      <c r="S79" s="27"/>
      <c r="T79" s="28"/>
      <c r="U79" s="8"/>
      <c r="W79" s="10"/>
      <c r="X79" s="10"/>
      <c r="AA79" s="8"/>
    </row>
    <row r="80" spans="1:27" ht="216.75" hidden="1" customHeight="1" x14ac:dyDescent="0.2">
      <c r="A80" s="26"/>
      <c r="B80" s="23" t="s">
        <v>273</v>
      </c>
      <c r="C80" s="38" t="s">
        <v>300</v>
      </c>
      <c r="D80" s="38"/>
      <c r="E80" s="19" t="str">
        <f t="shared" si="12"/>
        <v>Выставки в феврале, 19 - 28.02.22</v>
      </c>
      <c r="F80" s="20" t="str">
        <f t="shared" si="13"/>
        <v>Выставки в феврале</v>
      </c>
      <c r="G80" s="21" t="str">
        <f t="shared" si="14"/>
        <v>19 - 28.02.22</v>
      </c>
      <c r="H80" s="27" t="s">
        <v>301</v>
      </c>
      <c r="I80" s="25" t="s">
        <v>41</v>
      </c>
      <c r="J80" s="25" t="s">
        <v>63</v>
      </c>
      <c r="K80" s="30" t="s">
        <v>302</v>
      </c>
      <c r="L80" s="22" t="str">
        <f t="shared" si="11"/>
        <v>жители            города, 0+</v>
      </c>
      <c r="M80" s="25" t="s">
        <v>27</v>
      </c>
      <c r="N80" s="26">
        <v>900</v>
      </c>
      <c r="O80" s="25" t="s">
        <v>303</v>
      </c>
      <c r="P80" s="27" t="s">
        <v>24</v>
      </c>
      <c r="Q80" s="27"/>
      <c r="R80" s="27"/>
      <c r="S80" s="27"/>
      <c r="T80" s="28"/>
      <c r="U80" s="8"/>
      <c r="W80" s="10"/>
      <c r="X80" s="10"/>
      <c r="AA80" s="8"/>
    </row>
    <row r="81" spans="1:27" s="18" customFormat="1" ht="89.25" hidden="1" customHeight="1" x14ac:dyDescent="0.25">
      <c r="A81" s="25"/>
      <c r="B81" s="23" t="s">
        <v>304</v>
      </c>
      <c r="C81" s="38"/>
      <c r="D81" s="38"/>
      <c r="E81" s="19" t="str">
        <f t="shared" si="12"/>
        <v>Постоянно действующая экспозиция, 00.00</v>
      </c>
      <c r="F81" s="20" t="str">
        <f t="shared" si="13"/>
        <v>Постоянно действующая экспозиция</v>
      </c>
      <c r="G81" s="21" t="str">
        <f t="shared" si="14"/>
        <v/>
      </c>
      <c r="H81" s="126" t="s">
        <v>305</v>
      </c>
      <c r="I81" s="11" t="s">
        <v>250</v>
      </c>
      <c r="J81" s="25" t="s">
        <v>63</v>
      </c>
      <c r="K81" s="126" t="s">
        <v>306</v>
      </c>
      <c r="L81" s="22" t="str">
        <f t="shared" si="11"/>
        <v>жители города, 0+</v>
      </c>
      <c r="M81" s="48" t="s">
        <v>307</v>
      </c>
      <c r="N81" s="77"/>
      <c r="O81" s="25" t="s">
        <v>47</v>
      </c>
      <c r="P81" s="48" t="s">
        <v>24</v>
      </c>
      <c r="Q81" s="25"/>
      <c r="R81" s="25" t="s">
        <v>48</v>
      </c>
      <c r="S81" s="25"/>
      <c r="T81" s="6"/>
      <c r="U81" s="8"/>
      <c r="V81" s="44"/>
      <c r="W81" s="44"/>
      <c r="X81" s="44"/>
      <c r="Y81" s="6"/>
      <c r="Z81" s="6"/>
    </row>
    <row r="82" spans="1:27" s="18" customFormat="1" ht="178.5" hidden="1" customHeight="1" x14ac:dyDescent="0.25">
      <c r="A82" s="25"/>
      <c r="B82" s="23" t="s">
        <v>304</v>
      </c>
      <c r="C82" s="38"/>
      <c r="D82" s="38"/>
      <c r="E82" s="19" t="str">
        <f t="shared" si="12"/>
        <v>Постоянно действующая экспозиция, 00.00</v>
      </c>
      <c r="F82" s="20" t="str">
        <f t="shared" si="13"/>
        <v>Постоянно действующая экспозиция</v>
      </c>
      <c r="G82" s="21" t="str">
        <f t="shared" si="14"/>
        <v/>
      </c>
      <c r="H82" s="126" t="s">
        <v>308</v>
      </c>
      <c r="I82" s="11" t="s">
        <v>223</v>
      </c>
      <c r="J82" s="25" t="s">
        <v>63</v>
      </c>
      <c r="K82" s="126" t="s">
        <v>309</v>
      </c>
      <c r="L82" s="22" t="str">
        <f t="shared" si="11"/>
        <v>жители города, 0+</v>
      </c>
      <c r="M82" s="48" t="s">
        <v>307</v>
      </c>
      <c r="N82" s="77"/>
      <c r="O82" s="25" t="s">
        <v>47</v>
      </c>
      <c r="P82" s="48" t="s">
        <v>24</v>
      </c>
      <c r="Q82" s="25"/>
      <c r="R82" s="25" t="s">
        <v>48</v>
      </c>
      <c r="S82" s="25"/>
      <c r="T82" s="6"/>
      <c r="U82" s="44"/>
      <c r="V82" s="44"/>
      <c r="W82" s="44"/>
      <c r="X82" s="44"/>
      <c r="Y82" s="6"/>
      <c r="Z82" s="6"/>
    </row>
    <row r="83" spans="1:27" s="18" customFormat="1" ht="114.75" hidden="1" customHeight="1" x14ac:dyDescent="0.25">
      <c r="A83" s="25"/>
      <c r="B83" s="23" t="s">
        <v>304</v>
      </c>
      <c r="C83" s="38"/>
      <c r="D83" s="38"/>
      <c r="E83" s="19" t="str">
        <f t="shared" si="12"/>
        <v>Постоянно действующая экспозиция, 00.00</v>
      </c>
      <c r="F83" s="20" t="str">
        <f t="shared" si="13"/>
        <v>Постоянно действующая экспозиция</v>
      </c>
      <c r="G83" s="21" t="str">
        <f t="shared" si="14"/>
        <v/>
      </c>
      <c r="H83" s="126" t="s">
        <v>310</v>
      </c>
      <c r="I83" s="11" t="s">
        <v>250</v>
      </c>
      <c r="J83" s="25" t="s">
        <v>63</v>
      </c>
      <c r="K83" s="126" t="s">
        <v>311</v>
      </c>
      <c r="L83" s="22" t="str">
        <f t="shared" si="11"/>
        <v>жители города, 0+</v>
      </c>
      <c r="M83" s="48" t="s">
        <v>312</v>
      </c>
      <c r="N83" s="77"/>
      <c r="O83" s="25" t="s">
        <v>47</v>
      </c>
      <c r="P83" s="48" t="s">
        <v>24</v>
      </c>
      <c r="Q83" s="25"/>
      <c r="R83" s="25" t="s">
        <v>48</v>
      </c>
      <c r="S83" s="25"/>
      <c r="T83" s="6"/>
      <c r="U83" s="44"/>
      <c r="V83" s="44"/>
      <c r="W83" s="44"/>
      <c r="X83" s="44"/>
      <c r="Y83" s="6"/>
      <c r="Z83" s="6"/>
    </row>
    <row r="84" spans="1:27" s="18" customFormat="1" ht="140.25" hidden="1" customHeight="1" x14ac:dyDescent="0.25">
      <c r="A84" s="25"/>
      <c r="B84" s="23" t="s">
        <v>313</v>
      </c>
      <c r="C84" s="133">
        <v>0.41666666666666669</v>
      </c>
      <c r="D84" s="38">
        <v>0.72916666666666663</v>
      </c>
      <c r="E84" s="19" t="str">
        <f t="shared" si="12"/>
        <v>Онлайн-мероприятия в течение месяца, 10.00</v>
      </c>
      <c r="F84" s="20" t="str">
        <f t="shared" si="13"/>
        <v>Онлайн-мероприятия в течение месяца</v>
      </c>
      <c r="G84" s="21" t="str">
        <f t="shared" si="14"/>
        <v>10.00 - 17.30</v>
      </c>
      <c r="H84" s="126" t="s">
        <v>314</v>
      </c>
      <c r="I84" s="136" t="s">
        <v>84</v>
      </c>
      <c r="J84" s="25" t="s">
        <v>51</v>
      </c>
      <c r="K84" s="126" t="s">
        <v>315</v>
      </c>
      <c r="L84" s="22" t="str">
        <f t="shared" si="11"/>
        <v>жители города, 6+</v>
      </c>
      <c r="M84" s="48" t="s">
        <v>23</v>
      </c>
      <c r="N84" s="77"/>
      <c r="O84" s="25" t="s">
        <v>47</v>
      </c>
      <c r="P84" s="11" t="s">
        <v>28</v>
      </c>
      <c r="Q84" s="25"/>
      <c r="R84" s="25"/>
      <c r="S84" s="25"/>
      <c r="T84" s="6"/>
      <c r="U84" s="44"/>
      <c r="V84" s="44"/>
      <c r="W84" s="44"/>
      <c r="X84" s="44"/>
      <c r="Y84" s="6"/>
      <c r="Z84" s="6"/>
    </row>
    <row r="87" spans="1:27" x14ac:dyDescent="0.25">
      <c r="B87" s="2"/>
      <c r="C87" s="84"/>
      <c r="D87" s="84"/>
      <c r="E87" s="79"/>
      <c r="F87" s="80"/>
      <c r="G87" s="81"/>
      <c r="H87" s="6"/>
      <c r="I87" s="6"/>
      <c r="J87" s="6"/>
      <c r="K87" s="6"/>
      <c r="L87" s="82"/>
      <c r="M87" s="6"/>
      <c r="P87" s="6"/>
      <c r="T87" s="8"/>
      <c r="X87" s="8"/>
      <c r="Y87" s="8"/>
      <c r="Z87" s="8"/>
      <c r="AA87" s="8"/>
    </row>
    <row r="88" spans="1:27" x14ac:dyDescent="0.2">
      <c r="C88" s="84"/>
      <c r="D88" s="84"/>
      <c r="E88" s="79"/>
      <c r="F88" s="80"/>
      <c r="G88" s="81"/>
      <c r="H88" s="6"/>
      <c r="I88" s="6"/>
      <c r="J88" s="6"/>
      <c r="K88" s="6"/>
      <c r="L88" s="82"/>
      <c r="M88" s="6"/>
      <c r="P88" s="6"/>
      <c r="AA88" s="8"/>
    </row>
    <row r="89" spans="1:27" x14ac:dyDescent="0.2">
      <c r="A89" s="6"/>
      <c r="B89" s="2"/>
      <c r="C89" s="84"/>
      <c r="D89" s="84"/>
      <c r="E89" s="79"/>
      <c r="F89" s="80"/>
      <c r="G89" s="81"/>
      <c r="H89" s="18"/>
      <c r="I89" s="6"/>
      <c r="J89" s="6"/>
      <c r="K89" s="6"/>
      <c r="L89" s="82"/>
      <c r="M89" s="6"/>
      <c r="N89" s="85"/>
      <c r="O89" s="6"/>
      <c r="P89" s="6"/>
      <c r="Q89" s="6"/>
      <c r="R89" s="6"/>
      <c r="T89" s="8"/>
      <c r="W89" s="10"/>
      <c r="AA89" s="8"/>
    </row>
    <row r="90" spans="1:27" x14ac:dyDescent="0.2">
      <c r="B90" s="2"/>
      <c r="C90" s="84"/>
      <c r="D90" s="84"/>
      <c r="E90" s="79"/>
      <c r="F90" s="80"/>
      <c r="G90" s="81"/>
      <c r="H90" s="6"/>
      <c r="I90" s="6"/>
      <c r="J90" s="6"/>
      <c r="K90" s="6"/>
      <c r="L90" s="82"/>
      <c r="M90" s="6"/>
      <c r="P90" s="6"/>
      <c r="T90" s="8"/>
      <c r="W90" s="29"/>
      <c r="AA90" s="8"/>
    </row>
    <row r="91" spans="1:27" x14ac:dyDescent="0.2">
      <c r="B91" s="2"/>
      <c r="C91" s="87"/>
      <c r="D91" s="84"/>
      <c r="E91" s="79"/>
      <c r="F91" s="80"/>
      <c r="G91" s="81"/>
      <c r="H91" s="17"/>
      <c r="I91" s="17"/>
      <c r="J91" s="17"/>
      <c r="K91" s="17"/>
      <c r="L91" s="82"/>
      <c r="M91" s="17"/>
      <c r="O91" s="76"/>
      <c r="P91" s="17"/>
      <c r="Q91" s="76"/>
      <c r="R91" s="76"/>
      <c r="S91" s="17"/>
      <c r="T91" s="8"/>
      <c r="W91" s="10"/>
      <c r="AA91" s="8"/>
    </row>
    <row r="92" spans="1:27" x14ac:dyDescent="0.2">
      <c r="C92" s="84"/>
      <c r="D92" s="84"/>
      <c r="E92" s="79"/>
      <c r="F92" s="80"/>
      <c r="G92" s="81"/>
      <c r="H92" s="86"/>
      <c r="I92" s="6"/>
      <c r="K92" s="6"/>
      <c r="L92" s="82"/>
      <c r="M92" s="6"/>
      <c r="P92" s="6"/>
      <c r="T92" s="8"/>
      <c r="W92" s="10"/>
      <c r="AA92" s="8"/>
    </row>
    <row r="93" spans="1:27" x14ac:dyDescent="0.2">
      <c r="C93" s="84"/>
      <c r="D93" s="84"/>
      <c r="E93" s="79"/>
      <c r="F93" s="80"/>
      <c r="G93" s="81"/>
      <c r="H93" s="17"/>
      <c r="I93" s="6"/>
      <c r="J93" s="6"/>
      <c r="K93" s="17"/>
      <c r="L93" s="82"/>
      <c r="M93" s="6"/>
      <c r="P93" s="6"/>
      <c r="AA93" s="8"/>
    </row>
    <row r="94" spans="1:27" x14ac:dyDescent="0.2">
      <c r="C94" s="84"/>
      <c r="D94" s="84"/>
      <c r="E94" s="79"/>
      <c r="F94" s="80"/>
      <c r="G94" s="81"/>
      <c r="H94" s="6"/>
      <c r="I94" s="6"/>
      <c r="J94" s="6"/>
      <c r="K94" s="6"/>
      <c r="L94" s="82"/>
      <c r="M94" s="6"/>
      <c r="P94" s="6"/>
      <c r="AA94" s="8"/>
    </row>
    <row r="95" spans="1:27" x14ac:dyDescent="0.2">
      <c r="C95" s="3"/>
      <c r="D95" s="3"/>
      <c r="E95" s="79"/>
      <c r="F95" s="80"/>
      <c r="G95" s="81"/>
      <c r="H95" s="17"/>
      <c r="I95" s="6"/>
      <c r="J95" s="6"/>
      <c r="K95" s="6"/>
      <c r="L95" s="82"/>
      <c r="M95" s="6"/>
      <c r="P95" s="6"/>
      <c r="AA95" s="8"/>
    </row>
    <row r="96" spans="1:27" x14ac:dyDescent="0.2">
      <c r="C96" s="84"/>
      <c r="D96" s="84"/>
      <c r="E96" s="79"/>
      <c r="F96" s="80"/>
      <c r="G96" s="81"/>
      <c r="H96" s="6"/>
      <c r="I96" s="6"/>
      <c r="J96" s="6"/>
      <c r="K96" s="6"/>
      <c r="L96" s="82"/>
      <c r="M96" s="6"/>
      <c r="P96" s="6"/>
      <c r="AA96" s="8"/>
    </row>
    <row r="97" spans="1:27" x14ac:dyDescent="0.2">
      <c r="B97" s="2"/>
      <c r="C97" s="84"/>
      <c r="D97" s="84"/>
      <c r="E97" s="79"/>
      <c r="F97" s="80"/>
      <c r="G97" s="81"/>
      <c r="H97" s="17"/>
      <c r="I97" s="17"/>
      <c r="J97" s="17"/>
      <c r="K97" s="17"/>
      <c r="L97" s="82"/>
      <c r="M97" s="17"/>
      <c r="O97" s="76"/>
      <c r="P97" s="17"/>
      <c r="Q97" s="76"/>
      <c r="R97" s="76"/>
      <c r="S97" s="76"/>
      <c r="T97" s="8"/>
      <c r="W97" s="10"/>
      <c r="AA97" s="8"/>
    </row>
    <row r="98" spans="1:27" x14ac:dyDescent="0.2">
      <c r="C98" s="137"/>
      <c r="D98" s="137"/>
      <c r="E98" s="79"/>
      <c r="F98" s="80"/>
      <c r="G98" s="81"/>
      <c r="H98" s="17"/>
      <c r="I98" s="17"/>
      <c r="J98" s="17"/>
      <c r="K98" s="17"/>
      <c r="L98" s="82"/>
      <c r="M98" s="17"/>
      <c r="O98" s="76"/>
      <c r="P98" s="17"/>
      <c r="Q98" s="76"/>
      <c r="R98" s="76"/>
      <c r="S98" s="17"/>
      <c r="T98" s="8"/>
      <c r="W98" s="10"/>
      <c r="AA98" s="8"/>
    </row>
    <row r="99" spans="1:27" x14ac:dyDescent="0.2">
      <c r="B99" s="2"/>
      <c r="C99" s="137"/>
      <c r="D99" s="137"/>
      <c r="E99" s="79"/>
      <c r="F99" s="80"/>
      <c r="G99" s="81"/>
      <c r="H99" s="17"/>
      <c r="I99" s="17"/>
      <c r="J99" s="17"/>
      <c r="K99" s="17"/>
      <c r="L99" s="82"/>
      <c r="M99" s="17"/>
      <c r="N99" s="6"/>
      <c r="O99" s="17"/>
      <c r="P99" s="17"/>
      <c r="Q99" s="17"/>
      <c r="R99" s="17"/>
      <c r="S99" s="17"/>
      <c r="T99" s="8"/>
      <c r="W99" s="10"/>
      <c r="AA99" s="8"/>
    </row>
    <row r="100" spans="1:27" x14ac:dyDescent="0.2">
      <c r="B100" s="2"/>
      <c r="C100" s="87"/>
      <c r="D100" s="87"/>
      <c r="E100" s="79"/>
      <c r="F100" s="80"/>
      <c r="G100" s="81"/>
      <c r="H100" s="6"/>
      <c r="I100" s="6"/>
      <c r="J100" s="6"/>
      <c r="K100" s="6"/>
      <c r="L100" s="82"/>
      <c r="M100" s="6"/>
      <c r="P100" s="6"/>
      <c r="Q100" s="6"/>
      <c r="R100" s="6"/>
      <c r="T100" s="8"/>
      <c r="W100" s="10"/>
      <c r="AA100" s="8"/>
    </row>
    <row r="101" spans="1:27" x14ac:dyDescent="0.2">
      <c r="C101" s="84"/>
      <c r="D101" s="84"/>
      <c r="E101" s="79"/>
      <c r="F101" s="80"/>
      <c r="G101" s="81"/>
      <c r="H101" s="17"/>
      <c r="I101" s="17"/>
      <c r="J101" s="17"/>
      <c r="K101" s="17"/>
      <c r="L101" s="82"/>
      <c r="M101" s="17"/>
      <c r="O101" s="76"/>
      <c r="P101" s="17"/>
      <c r="Q101" s="76"/>
      <c r="R101" s="76"/>
      <c r="S101" s="17"/>
      <c r="T101" s="8"/>
      <c r="W101" s="10"/>
      <c r="AA101" s="8"/>
    </row>
    <row r="102" spans="1:27" x14ac:dyDescent="0.2">
      <c r="B102" s="2"/>
      <c r="C102" s="87"/>
      <c r="D102" s="87"/>
      <c r="E102" s="79"/>
      <c r="F102" s="80"/>
      <c r="G102" s="81"/>
      <c r="H102" s="6"/>
      <c r="I102" s="6"/>
      <c r="J102" s="6"/>
      <c r="K102" s="6"/>
      <c r="L102" s="82"/>
      <c r="M102" s="6"/>
      <c r="N102" s="6"/>
      <c r="O102" s="6"/>
      <c r="P102" s="6"/>
      <c r="Q102" s="6"/>
      <c r="R102" s="6"/>
      <c r="T102" s="8"/>
      <c r="W102" s="10"/>
      <c r="AA102" s="8"/>
    </row>
    <row r="103" spans="1:27" x14ac:dyDescent="0.2">
      <c r="B103" s="2"/>
      <c r="C103" s="84"/>
      <c r="D103" s="84"/>
      <c r="E103" s="79"/>
      <c r="F103" s="80"/>
      <c r="G103" s="81"/>
      <c r="H103" s="17"/>
      <c r="I103" s="17"/>
      <c r="J103" s="17"/>
      <c r="K103" s="17"/>
      <c r="L103" s="82"/>
      <c r="M103" s="17"/>
      <c r="O103" s="76"/>
      <c r="P103" s="17"/>
      <c r="Q103" s="76"/>
      <c r="R103" s="76"/>
      <c r="S103" s="76"/>
      <c r="T103" s="8"/>
      <c r="W103" s="10"/>
      <c r="AA103" s="8"/>
    </row>
    <row r="104" spans="1:27" x14ac:dyDescent="0.2">
      <c r="B104" s="2"/>
      <c r="C104" s="87"/>
      <c r="D104" s="87"/>
      <c r="E104" s="79"/>
      <c r="F104" s="80"/>
      <c r="G104" s="81"/>
      <c r="H104" s="6"/>
      <c r="I104" s="6"/>
      <c r="J104" s="6"/>
      <c r="K104" s="6"/>
      <c r="L104" s="82"/>
      <c r="M104" s="6"/>
      <c r="N104" s="6"/>
      <c r="O104" s="6"/>
      <c r="P104" s="6"/>
      <c r="Q104" s="6"/>
      <c r="R104" s="6"/>
      <c r="T104" s="8"/>
      <c r="W104" s="10"/>
      <c r="AA104" s="8"/>
    </row>
    <row r="105" spans="1:27" x14ac:dyDescent="0.2">
      <c r="B105" s="2"/>
      <c r="C105" s="84"/>
      <c r="D105" s="84"/>
      <c r="E105" s="79"/>
      <c r="F105" s="80"/>
      <c r="G105" s="81"/>
      <c r="H105" s="6"/>
      <c r="I105" s="6"/>
      <c r="J105" s="6"/>
      <c r="K105" s="6"/>
      <c r="L105" s="82"/>
      <c r="M105" s="6"/>
      <c r="P105" s="6"/>
      <c r="T105" s="8"/>
      <c r="W105" s="10"/>
      <c r="AA105" s="8"/>
    </row>
    <row r="106" spans="1:27" x14ac:dyDescent="0.2">
      <c r="C106" s="84"/>
      <c r="D106" s="84"/>
      <c r="E106" s="79"/>
      <c r="F106" s="80"/>
      <c r="G106" s="81"/>
      <c r="H106" s="6"/>
      <c r="I106" s="6"/>
      <c r="J106" s="6"/>
      <c r="K106" s="6"/>
      <c r="L106" s="82"/>
      <c r="M106" s="6"/>
      <c r="P106" s="6"/>
      <c r="AA106" s="8"/>
    </row>
    <row r="107" spans="1:27" x14ac:dyDescent="0.2">
      <c r="C107" s="87"/>
      <c r="D107" s="84"/>
      <c r="E107" s="79"/>
      <c r="F107" s="80"/>
      <c r="G107" s="81"/>
      <c r="H107" s="17"/>
      <c r="I107" s="17"/>
      <c r="J107" s="17"/>
      <c r="K107" s="17"/>
      <c r="L107" s="82"/>
      <c r="M107" s="17"/>
      <c r="O107" s="76"/>
      <c r="P107" s="17"/>
      <c r="Q107" s="76"/>
      <c r="R107" s="76"/>
      <c r="S107" s="17"/>
      <c r="T107" s="8"/>
      <c r="W107" s="10"/>
      <c r="AA107" s="8"/>
    </row>
    <row r="108" spans="1:27" x14ac:dyDescent="0.2">
      <c r="A108" s="6"/>
      <c r="B108" s="2"/>
      <c r="C108" s="138"/>
      <c r="D108" s="87"/>
      <c r="E108" s="79"/>
      <c r="F108" s="80"/>
      <c r="G108" s="81"/>
      <c r="H108" s="17"/>
      <c r="I108" s="18"/>
      <c r="J108" s="6"/>
      <c r="K108" s="17"/>
      <c r="L108" s="82"/>
      <c r="M108" s="18"/>
      <c r="N108" s="70"/>
      <c r="O108" s="6"/>
      <c r="P108" s="18"/>
      <c r="Q108" s="6"/>
      <c r="R108" s="6"/>
      <c r="U108" s="44"/>
      <c r="V108" s="44"/>
      <c r="W108" s="44"/>
      <c r="AA108" s="8"/>
    </row>
    <row r="109" spans="1:27" x14ac:dyDescent="0.2">
      <c r="C109" s="84"/>
      <c r="D109" s="84"/>
      <c r="E109" s="79"/>
      <c r="F109" s="80"/>
      <c r="G109" s="81"/>
      <c r="H109" s="6"/>
      <c r="I109" s="6"/>
      <c r="J109" s="6"/>
      <c r="K109" s="6"/>
      <c r="L109" s="82"/>
      <c r="M109" s="6"/>
      <c r="P109" s="6"/>
      <c r="AA109" s="8"/>
    </row>
    <row r="110" spans="1:27" x14ac:dyDescent="0.2">
      <c r="B110" s="2"/>
      <c r="C110" s="84"/>
      <c r="D110" s="84"/>
      <c r="E110" s="79"/>
      <c r="F110" s="80"/>
      <c r="G110" s="81"/>
      <c r="H110" s="6"/>
      <c r="I110" s="96"/>
      <c r="J110" s="6"/>
      <c r="K110" s="6"/>
      <c r="L110" s="82"/>
      <c r="M110" s="6"/>
      <c r="O110" s="6"/>
      <c r="P110" s="6"/>
      <c r="Q110" s="6"/>
      <c r="R110" s="6"/>
      <c r="S110" s="17"/>
      <c r="T110" s="8"/>
      <c r="W110" s="10"/>
      <c r="AA110" s="8"/>
    </row>
    <row r="111" spans="1:27" x14ac:dyDescent="0.2">
      <c r="C111" s="84"/>
      <c r="D111" s="84"/>
      <c r="E111" s="79"/>
      <c r="F111" s="80"/>
      <c r="G111" s="81"/>
      <c r="H111" s="6"/>
      <c r="I111" s="6"/>
      <c r="J111" s="6"/>
      <c r="K111" s="6"/>
      <c r="L111" s="82"/>
      <c r="M111" s="6"/>
      <c r="P111" s="6"/>
      <c r="AA111" s="8"/>
    </row>
    <row r="112" spans="1:27" x14ac:dyDescent="0.2">
      <c r="B112" s="2"/>
      <c r="C112" s="84"/>
      <c r="D112" s="84"/>
      <c r="E112" s="79"/>
      <c r="F112" s="80"/>
      <c r="G112" s="81"/>
      <c r="H112" s="6"/>
      <c r="I112" s="6"/>
      <c r="J112" s="6"/>
      <c r="K112" s="6"/>
      <c r="L112" s="82"/>
      <c r="M112" s="6"/>
      <c r="P112" s="6"/>
      <c r="T112" s="8"/>
      <c r="W112" s="10"/>
      <c r="AA112" s="8"/>
    </row>
    <row r="113" spans="1:27" x14ac:dyDescent="0.2">
      <c r="A113" s="6"/>
      <c r="B113" s="2"/>
      <c r="C113" s="84"/>
      <c r="D113" s="3"/>
      <c r="E113" s="79"/>
      <c r="F113" s="80"/>
      <c r="G113" s="81"/>
      <c r="H113" s="6"/>
      <c r="I113" s="6"/>
      <c r="J113" s="6"/>
      <c r="K113" s="6"/>
      <c r="L113" s="82"/>
      <c r="M113" s="6"/>
      <c r="N113" s="6"/>
      <c r="O113" s="6"/>
      <c r="P113" s="6"/>
      <c r="Q113" s="6"/>
      <c r="R113" s="6"/>
      <c r="W113" s="6"/>
      <c r="AA113" s="8"/>
    </row>
    <row r="114" spans="1:27" x14ac:dyDescent="0.2">
      <c r="B114" s="2"/>
      <c r="C114" s="84"/>
      <c r="D114" s="84"/>
      <c r="E114" s="79"/>
      <c r="F114" s="80"/>
      <c r="G114" s="81"/>
      <c r="H114" s="6"/>
      <c r="I114" s="139"/>
      <c r="J114" s="6"/>
      <c r="K114" s="6"/>
      <c r="L114" s="82"/>
      <c r="M114" s="6"/>
      <c r="O114" s="6"/>
      <c r="P114" s="6"/>
      <c r="T114" s="8"/>
      <c r="W114" s="10"/>
      <c r="AA114" s="8"/>
    </row>
    <row r="115" spans="1:27" s="76" customFormat="1" x14ac:dyDescent="0.2">
      <c r="A115" s="6"/>
      <c r="B115" s="2"/>
      <c r="C115" s="3"/>
      <c r="D115" s="3"/>
      <c r="E115" s="79"/>
      <c r="F115" s="80"/>
      <c r="G115" s="81"/>
      <c r="H115" s="6"/>
      <c r="I115" s="6"/>
      <c r="J115" s="6"/>
      <c r="K115" s="6"/>
      <c r="L115" s="82"/>
      <c r="M115" s="6"/>
      <c r="N115" s="6"/>
      <c r="O115" s="6"/>
      <c r="P115" s="6"/>
      <c r="Q115" s="6"/>
      <c r="R115" s="6"/>
      <c r="S115" s="6"/>
      <c r="T115" s="6"/>
      <c r="U115" s="8"/>
      <c r="V115" s="17"/>
      <c r="W115" s="6"/>
      <c r="X115" s="9"/>
      <c r="Y115" s="46"/>
      <c r="Z115" s="46"/>
    </row>
    <row r="116" spans="1:27" x14ac:dyDescent="0.2">
      <c r="B116" s="2"/>
      <c r="C116" s="84"/>
      <c r="D116" s="84"/>
      <c r="E116" s="79"/>
      <c r="F116" s="80"/>
      <c r="G116" s="81"/>
      <c r="H116" s="6"/>
      <c r="I116" s="6"/>
      <c r="J116" s="6"/>
      <c r="K116" s="6"/>
      <c r="L116" s="82"/>
      <c r="M116" s="6"/>
      <c r="P116" s="6"/>
      <c r="T116" s="8"/>
      <c r="W116" s="10"/>
      <c r="AA116" s="8"/>
    </row>
    <row r="117" spans="1:27" x14ac:dyDescent="0.2">
      <c r="C117" s="137"/>
      <c r="D117" s="137"/>
      <c r="E117" s="79"/>
      <c r="F117" s="80"/>
      <c r="G117" s="81"/>
      <c r="H117" s="140"/>
      <c r="I117" s="140"/>
      <c r="J117" s="140"/>
      <c r="K117" s="17"/>
      <c r="L117" s="82"/>
      <c r="M117" s="141"/>
      <c r="N117" s="95"/>
      <c r="O117" s="141"/>
      <c r="P117" s="141"/>
      <c r="Q117" s="17"/>
      <c r="R117" s="17"/>
      <c r="S117" s="17"/>
      <c r="T117" s="8"/>
      <c r="W117" s="10"/>
      <c r="AA117" s="8"/>
    </row>
    <row r="118" spans="1:27" x14ac:dyDescent="0.2">
      <c r="A118" s="6"/>
      <c r="B118" s="2"/>
      <c r="C118" s="84"/>
      <c r="D118" s="3"/>
      <c r="E118" s="79"/>
      <c r="F118" s="80"/>
      <c r="G118" s="81"/>
      <c r="H118" s="6"/>
      <c r="I118" s="6"/>
      <c r="J118" s="6"/>
      <c r="K118" s="6"/>
      <c r="L118" s="82"/>
      <c r="M118" s="6"/>
      <c r="N118" s="6"/>
      <c r="O118" s="6"/>
      <c r="P118" s="6"/>
      <c r="Q118" s="6"/>
      <c r="R118" s="6"/>
      <c r="W118" s="6"/>
      <c r="AA118" s="8"/>
    </row>
    <row r="119" spans="1:27" x14ac:dyDescent="0.2">
      <c r="B119" s="2"/>
      <c r="C119" s="87"/>
      <c r="D119" s="84"/>
      <c r="E119" s="79"/>
      <c r="F119" s="80"/>
      <c r="G119" s="81"/>
      <c r="H119" s="6"/>
      <c r="I119" s="96"/>
      <c r="J119" s="6"/>
      <c r="K119" s="6"/>
      <c r="L119" s="82"/>
      <c r="M119" s="6"/>
      <c r="P119" s="6"/>
      <c r="S119" s="17"/>
      <c r="T119" s="8"/>
      <c r="W119" s="10"/>
      <c r="AA119" s="8"/>
    </row>
    <row r="120" spans="1:27" x14ac:dyDescent="0.2">
      <c r="B120" s="2"/>
      <c r="C120" s="84"/>
      <c r="D120" s="70"/>
      <c r="E120" s="79"/>
      <c r="F120" s="80"/>
      <c r="G120" s="81"/>
      <c r="H120" s="6"/>
      <c r="I120" s="6"/>
      <c r="J120" s="6"/>
      <c r="K120" s="6"/>
      <c r="L120" s="82"/>
      <c r="M120" s="6"/>
      <c r="N120" s="6"/>
      <c r="O120" s="6"/>
      <c r="P120" s="6"/>
      <c r="Q120" s="6"/>
      <c r="R120" s="6"/>
      <c r="T120" s="8"/>
      <c r="AA120" s="8"/>
    </row>
    <row r="121" spans="1:27" x14ac:dyDescent="0.2">
      <c r="B121" s="2"/>
      <c r="C121" s="70"/>
      <c r="D121" s="84"/>
      <c r="E121" s="79"/>
      <c r="F121" s="80"/>
      <c r="G121" s="81"/>
      <c r="H121" s="6"/>
      <c r="I121" s="6"/>
      <c r="J121" s="6"/>
      <c r="K121" s="6"/>
      <c r="L121" s="82"/>
      <c r="M121" s="6"/>
      <c r="P121" s="6"/>
      <c r="T121" s="8"/>
      <c r="W121" s="10"/>
      <c r="AA121" s="8"/>
    </row>
    <row r="122" spans="1:27" s="6" customFormat="1" x14ac:dyDescent="0.25">
      <c r="A122" s="8"/>
      <c r="B122" s="83"/>
      <c r="C122" s="3"/>
      <c r="D122" s="3"/>
      <c r="E122" s="79"/>
      <c r="F122" s="80"/>
      <c r="G122" s="81"/>
      <c r="H122" s="17"/>
      <c r="J122" s="8"/>
      <c r="L122" s="82"/>
      <c r="N122" s="8"/>
      <c r="O122" s="8"/>
      <c r="Q122" s="8"/>
      <c r="R122" s="8"/>
      <c r="V122" s="17"/>
      <c r="W122" s="8"/>
    </row>
    <row r="123" spans="1:27" x14ac:dyDescent="0.2">
      <c r="C123" s="137"/>
      <c r="D123" s="137"/>
      <c r="E123" s="79"/>
      <c r="F123" s="80"/>
      <c r="G123" s="81"/>
      <c r="H123" s="140"/>
      <c r="I123" s="140"/>
      <c r="J123" s="140"/>
      <c r="K123" s="17"/>
      <c r="L123" s="82"/>
      <c r="M123" s="141"/>
      <c r="N123" s="95"/>
      <c r="O123" s="141"/>
      <c r="P123" s="141"/>
      <c r="Q123" s="17"/>
      <c r="R123" s="17"/>
      <c r="S123" s="17"/>
      <c r="T123" s="8"/>
      <c r="W123" s="10"/>
      <c r="X123" s="8"/>
      <c r="Y123" s="8"/>
      <c r="Z123" s="8"/>
      <c r="AA123" s="8"/>
    </row>
    <row r="124" spans="1:27" x14ac:dyDescent="0.2">
      <c r="B124" s="2"/>
      <c r="C124" s="84"/>
      <c r="D124" s="84"/>
      <c r="E124" s="79"/>
      <c r="F124" s="80"/>
      <c r="G124" s="81"/>
      <c r="H124" s="6"/>
      <c r="I124" s="18"/>
      <c r="J124" s="6"/>
      <c r="K124" s="6"/>
      <c r="L124" s="82"/>
      <c r="M124" s="6"/>
      <c r="P124" s="6"/>
      <c r="T124" s="8"/>
      <c r="W124" s="10"/>
      <c r="X124" s="8"/>
      <c r="Y124" s="8"/>
      <c r="Z124" s="8"/>
      <c r="AA124" s="8"/>
    </row>
    <row r="125" spans="1:27" s="6" customFormat="1" x14ac:dyDescent="0.2">
      <c r="A125" s="8"/>
      <c r="B125" s="2"/>
      <c r="C125" s="84"/>
      <c r="D125" s="84"/>
      <c r="E125" s="79"/>
      <c r="F125" s="80"/>
      <c r="G125" s="81"/>
      <c r="L125" s="82"/>
      <c r="N125" s="8"/>
      <c r="O125" s="8"/>
      <c r="Q125" s="8"/>
      <c r="R125" s="8"/>
      <c r="T125" s="8"/>
      <c r="V125" s="17"/>
      <c r="W125" s="10"/>
    </row>
    <row r="126" spans="1:27" x14ac:dyDescent="0.2">
      <c r="B126" s="88"/>
      <c r="C126" s="89"/>
      <c r="D126" s="84"/>
      <c r="E126" s="79"/>
      <c r="F126" s="80"/>
      <c r="G126" s="81"/>
      <c r="H126" s="6"/>
      <c r="I126" s="6"/>
      <c r="J126" s="6"/>
      <c r="K126" s="6"/>
      <c r="L126" s="82"/>
      <c r="M126" s="6"/>
      <c r="P126" s="6"/>
      <c r="T126" s="8"/>
      <c r="W126" s="10"/>
      <c r="X126" s="8"/>
      <c r="Y126" s="8"/>
      <c r="Z126" s="8"/>
      <c r="AA126" s="8"/>
    </row>
    <row r="127" spans="1:27" s="6" customFormat="1" x14ac:dyDescent="0.2">
      <c r="A127" s="8"/>
      <c r="B127" s="88"/>
      <c r="C127" s="89"/>
      <c r="D127" s="90"/>
      <c r="E127" s="79"/>
      <c r="F127" s="80"/>
      <c r="G127" s="81"/>
      <c r="I127" s="9"/>
      <c r="L127" s="82"/>
      <c r="M127" s="8"/>
      <c r="N127" s="8"/>
      <c r="O127" s="8"/>
      <c r="P127" s="8"/>
      <c r="Q127" s="8"/>
      <c r="R127" s="8"/>
      <c r="S127" s="8"/>
      <c r="T127" s="8"/>
      <c r="V127" s="17"/>
      <c r="W127" s="10"/>
    </row>
    <row r="128" spans="1:27" s="6" customFormat="1" x14ac:dyDescent="0.25">
      <c r="A128" s="91"/>
      <c r="B128" s="83"/>
      <c r="C128" s="84"/>
      <c r="D128" s="84"/>
      <c r="E128" s="79"/>
      <c r="F128" s="80"/>
      <c r="G128" s="81"/>
      <c r="H128" s="3"/>
      <c r="I128" s="3"/>
      <c r="J128" s="3"/>
      <c r="K128" s="3"/>
      <c r="L128" s="82"/>
      <c r="M128" s="3"/>
      <c r="N128" s="91"/>
      <c r="O128" s="3"/>
      <c r="P128" s="3"/>
      <c r="Q128" s="91"/>
      <c r="R128" s="91"/>
      <c r="S128" s="3"/>
      <c r="T128" s="3"/>
      <c r="U128" s="3"/>
      <c r="V128" s="92"/>
      <c r="W128" s="91"/>
    </row>
    <row r="129" spans="1:27" x14ac:dyDescent="0.2">
      <c r="C129" s="84"/>
      <c r="D129" s="84"/>
      <c r="E129" s="79"/>
      <c r="F129" s="80"/>
      <c r="G129" s="81"/>
      <c r="H129" s="86"/>
      <c r="I129" s="6"/>
      <c r="K129" s="6"/>
      <c r="L129" s="82"/>
      <c r="M129" s="6"/>
      <c r="P129" s="6"/>
      <c r="T129" s="8"/>
      <c r="U129" s="8"/>
      <c r="W129" s="10"/>
      <c r="X129" s="8"/>
      <c r="Y129" s="8"/>
      <c r="Z129" s="8"/>
      <c r="AA129" s="8"/>
    </row>
    <row r="130" spans="1:27" x14ac:dyDescent="0.2">
      <c r="C130" s="84"/>
      <c r="D130" s="84"/>
      <c r="E130" s="79"/>
      <c r="F130" s="80"/>
      <c r="G130" s="81"/>
      <c r="H130" s="18"/>
      <c r="I130" s="18"/>
      <c r="J130" s="6"/>
      <c r="K130" s="6"/>
      <c r="L130" s="82"/>
      <c r="M130" s="6"/>
      <c r="P130" s="6"/>
      <c r="T130" s="8"/>
      <c r="U130" s="8"/>
      <c r="W130" s="10"/>
      <c r="X130" s="8"/>
      <c r="Y130" s="8"/>
      <c r="Z130" s="8"/>
      <c r="AA130" s="8"/>
    </row>
    <row r="131" spans="1:27" x14ac:dyDescent="0.2">
      <c r="C131" s="84"/>
      <c r="D131" s="84"/>
      <c r="E131" s="79"/>
      <c r="F131" s="80"/>
      <c r="G131" s="81"/>
      <c r="H131" s="18"/>
      <c r="I131" s="18"/>
      <c r="J131" s="6"/>
      <c r="K131" s="6"/>
      <c r="L131" s="82"/>
      <c r="M131" s="6"/>
      <c r="P131" s="6"/>
      <c r="T131" s="8"/>
      <c r="U131" s="8"/>
      <c r="W131" s="10"/>
      <c r="X131" s="8"/>
      <c r="Y131" s="8"/>
      <c r="Z131" s="8"/>
      <c r="AA131" s="8"/>
    </row>
    <row r="132" spans="1:27" x14ac:dyDescent="0.2">
      <c r="C132" s="84"/>
      <c r="D132" s="84"/>
      <c r="E132" s="79"/>
      <c r="F132" s="80"/>
      <c r="G132" s="81"/>
      <c r="H132" s="18"/>
      <c r="I132" s="18"/>
      <c r="J132" s="6"/>
      <c r="K132" s="6"/>
      <c r="L132" s="82"/>
      <c r="M132" s="6"/>
      <c r="P132" s="6"/>
      <c r="T132" s="8"/>
      <c r="U132" s="8"/>
      <c r="W132" s="10"/>
      <c r="X132" s="8"/>
      <c r="Y132" s="8"/>
      <c r="Z132" s="8"/>
      <c r="AA132" s="8"/>
    </row>
    <row r="133" spans="1:27" x14ac:dyDescent="0.2">
      <c r="C133" s="84"/>
      <c r="D133" s="84"/>
      <c r="E133" s="79"/>
      <c r="F133" s="80"/>
      <c r="G133" s="81"/>
      <c r="H133" s="17"/>
      <c r="I133" s="17"/>
      <c r="J133" s="17"/>
      <c r="K133" s="17"/>
      <c r="L133" s="82"/>
      <c r="M133" s="17"/>
      <c r="O133" s="76"/>
      <c r="P133" s="17"/>
      <c r="Q133" s="76"/>
      <c r="R133" s="76"/>
      <c r="S133" s="17"/>
      <c r="T133" s="8"/>
      <c r="W133" s="10"/>
      <c r="X133" s="8"/>
      <c r="Y133" s="8"/>
      <c r="Z133" s="8"/>
      <c r="AA133" s="8"/>
    </row>
    <row r="134" spans="1:27" s="6" customFormat="1" x14ac:dyDescent="0.2">
      <c r="A134" s="8"/>
      <c r="B134" s="2"/>
      <c r="C134" s="87"/>
      <c r="D134" s="84"/>
      <c r="E134" s="79"/>
      <c r="F134" s="80"/>
      <c r="G134" s="81"/>
      <c r="I134" s="96"/>
      <c r="L134" s="82"/>
      <c r="N134" s="8"/>
      <c r="S134" s="17"/>
      <c r="T134" s="8"/>
      <c r="V134" s="17"/>
      <c r="W134" s="10"/>
    </row>
    <row r="135" spans="1:27" x14ac:dyDescent="0.25">
      <c r="A135" s="6"/>
      <c r="B135" s="2"/>
      <c r="C135" s="84"/>
      <c r="D135" s="3"/>
      <c r="E135" s="79"/>
      <c r="F135" s="80"/>
      <c r="G135" s="81"/>
      <c r="H135" s="6"/>
      <c r="I135" s="6"/>
      <c r="J135" s="6"/>
      <c r="K135" s="6"/>
      <c r="L135" s="82"/>
      <c r="M135" s="6"/>
      <c r="N135" s="6"/>
      <c r="O135" s="6"/>
      <c r="P135" s="6"/>
      <c r="Q135" s="6"/>
      <c r="R135" s="6"/>
      <c r="W135" s="6"/>
      <c r="X135" s="8"/>
      <c r="Y135" s="8"/>
      <c r="Z135" s="8"/>
      <c r="AA135" s="8"/>
    </row>
    <row r="136" spans="1:27" s="6" customFormat="1" x14ac:dyDescent="0.2">
      <c r="A136" s="8"/>
      <c r="B136" s="2"/>
      <c r="C136" s="84"/>
      <c r="D136" s="84"/>
      <c r="E136" s="79"/>
      <c r="F136" s="80"/>
      <c r="G136" s="81"/>
      <c r="H136" s="17"/>
      <c r="I136" s="17"/>
      <c r="J136" s="17"/>
      <c r="K136" s="17"/>
      <c r="L136" s="82"/>
      <c r="M136" s="17"/>
      <c r="N136" s="8"/>
      <c r="O136" s="76"/>
      <c r="P136" s="17"/>
      <c r="Q136" s="76"/>
      <c r="R136" s="76"/>
      <c r="S136" s="17"/>
      <c r="T136" s="8"/>
      <c r="V136" s="17"/>
      <c r="W136" s="10"/>
    </row>
    <row r="137" spans="1:27" x14ac:dyDescent="0.2">
      <c r="B137" s="93"/>
      <c r="C137" s="94"/>
      <c r="D137" s="94"/>
      <c r="E137" s="79"/>
      <c r="F137" s="80"/>
      <c r="G137" s="81"/>
      <c r="H137" s="95"/>
      <c r="I137" s="95"/>
      <c r="J137" s="96"/>
      <c r="K137" s="95"/>
      <c r="L137" s="82"/>
      <c r="M137" s="95"/>
      <c r="N137" s="95"/>
      <c r="O137" s="6"/>
      <c r="P137" s="6"/>
      <c r="Q137" s="6"/>
      <c r="R137" s="6"/>
      <c r="T137" s="8"/>
      <c r="W137" s="10"/>
      <c r="X137" s="8"/>
      <c r="Y137" s="8"/>
      <c r="Z137" s="8"/>
      <c r="AA137" s="8"/>
    </row>
    <row r="138" spans="1:27" s="6" customFormat="1" x14ac:dyDescent="0.2">
      <c r="A138" s="8"/>
      <c r="B138" s="2"/>
      <c r="C138" s="84"/>
      <c r="D138" s="84"/>
      <c r="E138" s="79"/>
      <c r="F138" s="80"/>
      <c r="G138" s="81"/>
      <c r="H138" s="17"/>
      <c r="I138" s="142"/>
      <c r="J138" s="17"/>
      <c r="K138" s="17"/>
      <c r="L138" s="82"/>
      <c r="M138" s="17"/>
      <c r="N138" s="8"/>
      <c r="O138" s="76"/>
      <c r="P138" s="17"/>
      <c r="Q138" s="76"/>
      <c r="R138" s="76"/>
      <c r="S138" s="76"/>
      <c r="T138" s="2"/>
      <c r="V138" s="17"/>
      <c r="W138" s="10"/>
    </row>
    <row r="139" spans="1:27" s="6" customFormat="1" x14ac:dyDescent="0.2">
      <c r="A139" s="8"/>
      <c r="B139" s="2"/>
      <c r="C139" s="84"/>
      <c r="D139" s="84"/>
      <c r="E139" s="79"/>
      <c r="F139" s="80"/>
      <c r="G139" s="81"/>
      <c r="I139" s="139"/>
      <c r="L139" s="82"/>
      <c r="N139" s="8"/>
      <c r="O139" s="8"/>
      <c r="Q139" s="8"/>
      <c r="R139" s="8"/>
      <c r="T139" s="8"/>
      <c r="V139" s="17"/>
      <c r="W139" s="10"/>
    </row>
    <row r="140" spans="1:27" s="6" customFormat="1" x14ac:dyDescent="0.25">
      <c r="A140" s="91"/>
      <c r="B140" s="83"/>
      <c r="C140" s="84"/>
      <c r="D140" s="84"/>
      <c r="E140" s="79"/>
      <c r="F140" s="80"/>
      <c r="G140" s="81"/>
      <c r="H140" s="70"/>
      <c r="I140" s="3"/>
      <c r="J140" s="91"/>
      <c r="L140" s="82"/>
      <c r="M140" s="3"/>
      <c r="N140" s="91"/>
      <c r="O140" s="3"/>
      <c r="P140" s="3"/>
      <c r="Q140" s="91"/>
      <c r="R140" s="91"/>
      <c r="S140" s="3"/>
      <c r="T140" s="3"/>
      <c r="U140" s="3"/>
      <c r="V140" s="92"/>
      <c r="W140" s="91"/>
    </row>
    <row r="141" spans="1:27" x14ac:dyDescent="0.25">
      <c r="C141" s="84"/>
      <c r="D141" s="84"/>
      <c r="E141" s="79"/>
      <c r="F141" s="80"/>
      <c r="G141" s="81"/>
      <c r="H141" s="6"/>
      <c r="I141" s="6"/>
      <c r="J141" s="6"/>
      <c r="K141" s="6"/>
      <c r="L141" s="82"/>
      <c r="M141" s="6"/>
      <c r="P141" s="6"/>
      <c r="X141" s="8"/>
      <c r="Y141" s="8"/>
      <c r="Z141" s="8"/>
      <c r="AA141" s="8"/>
    </row>
    <row r="142" spans="1:27" x14ac:dyDescent="0.25">
      <c r="A142" s="6"/>
      <c r="B142" s="2"/>
      <c r="C142" s="3"/>
      <c r="D142" s="3"/>
      <c r="E142" s="79"/>
      <c r="F142" s="80"/>
      <c r="G142" s="81"/>
      <c r="H142" s="6"/>
      <c r="I142" s="6"/>
      <c r="J142" s="6"/>
      <c r="K142" s="6"/>
      <c r="L142" s="82"/>
      <c r="M142" s="6"/>
      <c r="N142" s="6"/>
      <c r="O142" s="6"/>
      <c r="P142" s="6"/>
      <c r="Q142" s="6"/>
      <c r="R142" s="6"/>
      <c r="W142" s="6"/>
      <c r="X142" s="8"/>
      <c r="Y142" s="8"/>
      <c r="Z142" s="8"/>
      <c r="AA142" s="8"/>
    </row>
    <row r="143" spans="1:27" s="6" customFormat="1" x14ac:dyDescent="0.25">
      <c r="A143" s="8"/>
      <c r="B143" s="2"/>
      <c r="C143" s="70"/>
      <c r="D143" s="70"/>
      <c r="E143" s="79"/>
      <c r="F143" s="80"/>
      <c r="G143" s="81"/>
      <c r="L143" s="82"/>
      <c r="T143" s="8"/>
      <c r="V143" s="17"/>
      <c r="W143" s="8"/>
    </row>
    <row r="144" spans="1:27" x14ac:dyDescent="0.25">
      <c r="A144" s="6"/>
      <c r="B144" s="2"/>
      <c r="C144" s="138"/>
      <c r="D144" s="87"/>
      <c r="E144" s="79"/>
      <c r="F144" s="80"/>
      <c r="G144" s="81"/>
      <c r="H144" s="18"/>
      <c r="I144" s="18"/>
      <c r="J144" s="6"/>
      <c r="K144" s="143"/>
      <c r="L144" s="82"/>
      <c r="M144" s="18"/>
      <c r="N144" s="70"/>
      <c r="O144" s="6"/>
      <c r="P144" s="18"/>
      <c r="Q144" s="6"/>
      <c r="R144" s="6"/>
      <c r="U144" s="44"/>
      <c r="V144" s="44"/>
      <c r="W144" s="44"/>
      <c r="X144" s="8"/>
      <c r="Y144" s="8"/>
      <c r="Z144" s="8"/>
      <c r="AA144" s="8"/>
    </row>
    <row r="145" spans="1:27" x14ac:dyDescent="0.2">
      <c r="C145" s="84"/>
      <c r="D145" s="84"/>
      <c r="E145" s="79"/>
      <c r="F145" s="80"/>
      <c r="G145" s="81"/>
      <c r="H145" s="86"/>
      <c r="I145" s="6"/>
      <c r="J145" s="6"/>
      <c r="K145" s="6"/>
      <c r="L145" s="82"/>
      <c r="M145" s="6"/>
      <c r="P145" s="6"/>
      <c r="T145" s="8"/>
      <c r="W145" s="10"/>
      <c r="X145" s="8"/>
      <c r="Y145" s="8"/>
      <c r="Z145" s="8"/>
      <c r="AA145" s="8"/>
    </row>
    <row r="146" spans="1:27" s="6" customFormat="1" x14ac:dyDescent="0.2">
      <c r="A146" s="8"/>
      <c r="B146" s="2"/>
      <c r="C146" s="84"/>
      <c r="D146" s="84"/>
      <c r="E146" s="79"/>
      <c r="F146" s="80"/>
      <c r="G146" s="81"/>
      <c r="I146" s="139"/>
      <c r="L146" s="82"/>
      <c r="N146" s="8"/>
      <c r="O146" s="8"/>
      <c r="Q146" s="8"/>
      <c r="R146" s="8"/>
      <c r="T146" s="8"/>
      <c r="V146" s="17"/>
      <c r="W146" s="10"/>
    </row>
    <row r="147" spans="1:27" x14ac:dyDescent="0.2">
      <c r="B147" s="2"/>
      <c r="C147" s="84"/>
      <c r="D147" s="84"/>
      <c r="E147" s="79"/>
      <c r="F147" s="80"/>
      <c r="G147" s="81"/>
      <c r="H147" s="6"/>
      <c r="I147" s="6"/>
      <c r="J147" s="6"/>
      <c r="K147" s="6"/>
      <c r="L147" s="82"/>
      <c r="M147" s="6"/>
      <c r="O147" s="6"/>
      <c r="P147" s="6"/>
      <c r="T147" s="8"/>
      <c r="W147" s="10"/>
      <c r="X147" s="8"/>
      <c r="Y147" s="8"/>
      <c r="Z147" s="8"/>
      <c r="AA147" s="8"/>
    </row>
    <row r="148" spans="1:27" s="6" customFormat="1" x14ac:dyDescent="0.2">
      <c r="A148" s="8"/>
      <c r="B148" s="83"/>
      <c r="C148" s="84"/>
      <c r="D148" s="84"/>
      <c r="E148" s="79"/>
      <c r="F148" s="80"/>
      <c r="G148" s="81"/>
      <c r="H148" s="17"/>
      <c r="I148" s="17"/>
      <c r="J148" s="17"/>
      <c r="K148" s="17"/>
      <c r="L148" s="82"/>
      <c r="M148" s="17"/>
      <c r="N148" s="8"/>
      <c r="O148" s="76"/>
      <c r="P148" s="17"/>
      <c r="Q148" s="76"/>
      <c r="R148" s="76"/>
      <c r="S148" s="17"/>
      <c r="T148" s="8"/>
      <c r="V148" s="17"/>
      <c r="W148" s="10"/>
    </row>
    <row r="149" spans="1:27" s="6" customFormat="1" x14ac:dyDescent="0.2">
      <c r="A149" s="8"/>
      <c r="B149" s="2"/>
      <c r="C149" s="84"/>
      <c r="D149" s="84"/>
      <c r="E149" s="79"/>
      <c r="F149" s="80"/>
      <c r="G149" s="81"/>
      <c r="I149" s="139"/>
      <c r="L149" s="82"/>
      <c r="N149" s="8"/>
      <c r="O149" s="8"/>
      <c r="Q149" s="8"/>
      <c r="R149" s="8"/>
      <c r="T149" s="8"/>
      <c r="V149" s="17"/>
      <c r="W149" s="10"/>
    </row>
    <row r="150" spans="1:27" x14ac:dyDescent="0.2">
      <c r="B150" s="2"/>
      <c r="C150" s="84"/>
      <c r="D150" s="84"/>
      <c r="E150" s="79"/>
      <c r="F150" s="80"/>
      <c r="G150" s="81"/>
      <c r="H150" s="6"/>
      <c r="I150" s="6"/>
      <c r="J150" s="6"/>
      <c r="K150" s="6"/>
      <c r="L150" s="82"/>
      <c r="M150" s="6"/>
      <c r="P150" s="6"/>
      <c r="T150" s="8"/>
      <c r="U150" s="8"/>
      <c r="W150" s="10"/>
      <c r="AA150" s="8"/>
    </row>
    <row r="151" spans="1:27" x14ac:dyDescent="0.2">
      <c r="B151" s="2"/>
      <c r="C151" s="84"/>
      <c r="D151" s="84"/>
      <c r="E151" s="79"/>
      <c r="F151" s="80"/>
      <c r="G151" s="81"/>
      <c r="H151" s="6"/>
      <c r="I151" s="6"/>
      <c r="J151" s="6"/>
      <c r="K151" s="6"/>
      <c r="L151" s="82"/>
      <c r="M151" s="6"/>
      <c r="P151" s="6"/>
      <c r="T151" s="8"/>
      <c r="U151" s="8"/>
      <c r="W151" s="10"/>
      <c r="AA151" s="8"/>
    </row>
    <row r="152" spans="1:27" s="6" customFormat="1" x14ac:dyDescent="0.25">
      <c r="A152" s="8"/>
      <c r="B152" s="83"/>
      <c r="C152" s="84"/>
      <c r="D152" s="84"/>
      <c r="E152" s="79"/>
      <c r="F152" s="80"/>
      <c r="G152" s="81"/>
      <c r="L152" s="82"/>
      <c r="N152" s="8"/>
      <c r="O152" s="8"/>
      <c r="Q152" s="8"/>
      <c r="R152" s="8"/>
      <c r="V152" s="17"/>
      <c r="W152" s="8"/>
    </row>
    <row r="153" spans="1:27" x14ac:dyDescent="0.25">
      <c r="A153" s="91"/>
      <c r="C153" s="89"/>
      <c r="D153" s="84"/>
      <c r="E153" s="79"/>
      <c r="F153" s="80"/>
      <c r="G153" s="81"/>
      <c r="H153" s="3"/>
      <c r="I153" s="3"/>
      <c r="J153" s="3"/>
      <c r="K153" s="144"/>
      <c r="L153" s="82"/>
      <c r="M153" s="3"/>
      <c r="N153" s="91"/>
      <c r="O153" s="3"/>
      <c r="P153" s="3"/>
      <c r="Q153" s="91"/>
      <c r="R153" s="91"/>
      <c r="S153" s="3"/>
      <c r="T153" s="3"/>
      <c r="U153" s="3"/>
      <c r="V153" s="92"/>
      <c r="W153" s="91"/>
      <c r="X153" s="8"/>
      <c r="Y153" s="8"/>
      <c r="Z153" s="8"/>
      <c r="AA153" s="8"/>
    </row>
    <row r="154" spans="1:27" s="6" customFormat="1" x14ac:dyDescent="0.2">
      <c r="A154" s="8"/>
      <c r="B154" s="2"/>
      <c r="C154" s="84"/>
      <c r="D154" s="84"/>
      <c r="E154" s="79"/>
      <c r="F154" s="80"/>
      <c r="G154" s="81"/>
      <c r="H154" s="17"/>
      <c r="I154" s="17"/>
      <c r="J154" s="17"/>
      <c r="K154" s="17"/>
      <c r="L154" s="82"/>
      <c r="M154" s="17"/>
      <c r="N154" s="8"/>
      <c r="O154" s="76"/>
      <c r="P154" s="17"/>
      <c r="Q154" s="76"/>
      <c r="R154" s="76"/>
      <c r="S154" s="76"/>
      <c r="T154" s="8"/>
      <c r="V154" s="17"/>
      <c r="W154" s="10"/>
    </row>
    <row r="155" spans="1:27" s="18" customFormat="1" x14ac:dyDescent="0.2">
      <c r="A155" s="8"/>
      <c r="B155" s="83"/>
      <c r="C155" s="87"/>
      <c r="D155" s="84"/>
      <c r="E155" s="79"/>
      <c r="F155" s="80"/>
      <c r="G155" s="81"/>
      <c r="H155" s="17"/>
      <c r="I155" s="17"/>
      <c r="J155" s="17"/>
      <c r="K155" s="17"/>
      <c r="L155" s="82"/>
      <c r="M155" s="17"/>
      <c r="N155" s="8"/>
      <c r="O155" s="76"/>
      <c r="P155" s="17"/>
      <c r="Q155" s="76"/>
      <c r="R155" s="76"/>
      <c r="S155" s="17"/>
      <c r="T155" s="8"/>
      <c r="U155" s="6"/>
      <c r="V155" s="17"/>
      <c r="W155" s="10"/>
      <c r="X155" s="44"/>
      <c r="Y155" s="6"/>
      <c r="Z155" s="6"/>
    </row>
    <row r="156" spans="1:27" s="18" customFormat="1" x14ac:dyDescent="0.2">
      <c r="A156" s="8"/>
      <c r="B156" s="2"/>
      <c r="C156" s="87"/>
      <c r="D156" s="87"/>
      <c r="E156" s="79"/>
      <c r="F156" s="80"/>
      <c r="G156" s="81"/>
      <c r="H156" s="6"/>
      <c r="I156" s="6"/>
      <c r="J156" s="6"/>
      <c r="K156" s="6"/>
      <c r="L156" s="82"/>
      <c r="M156" s="6"/>
      <c r="N156" s="8"/>
      <c r="O156" s="8"/>
      <c r="P156" s="6"/>
      <c r="Q156" s="6"/>
      <c r="R156" s="6"/>
      <c r="S156" s="6"/>
      <c r="T156" s="8"/>
      <c r="U156" s="6"/>
      <c r="V156" s="17"/>
      <c r="W156" s="10"/>
      <c r="X156" s="44"/>
      <c r="Y156" s="6"/>
      <c r="Z156" s="6"/>
    </row>
    <row r="157" spans="1:27" s="18" customFormat="1" x14ac:dyDescent="0.2">
      <c r="A157" s="8"/>
      <c r="B157" s="83"/>
      <c r="C157" s="84"/>
      <c r="D157" s="84"/>
      <c r="E157" s="79"/>
      <c r="F157" s="80"/>
      <c r="G157" s="81"/>
      <c r="H157" s="17"/>
      <c r="I157" s="17"/>
      <c r="J157" s="17"/>
      <c r="K157" s="17"/>
      <c r="L157" s="82"/>
      <c r="M157" s="17"/>
      <c r="N157" s="8"/>
      <c r="O157" s="17"/>
      <c r="P157" s="17"/>
      <c r="Q157" s="17"/>
      <c r="R157" s="17"/>
      <c r="S157" s="17"/>
      <c r="T157" s="8"/>
      <c r="U157" s="6"/>
      <c r="V157" s="17"/>
      <c r="W157" s="10"/>
      <c r="X157" s="44"/>
      <c r="Y157" s="6"/>
      <c r="Z157" s="6"/>
    </row>
    <row r="158" spans="1:27" s="18" customFormat="1" x14ac:dyDescent="0.2">
      <c r="A158" s="8"/>
      <c r="B158" s="2"/>
      <c r="C158" s="84"/>
      <c r="D158" s="84"/>
      <c r="E158" s="79"/>
      <c r="F158" s="80"/>
      <c r="G158" s="81"/>
      <c r="H158" s="6"/>
      <c r="I158" s="139"/>
      <c r="J158" s="6"/>
      <c r="K158" s="6"/>
      <c r="L158" s="82"/>
      <c r="M158" s="6"/>
      <c r="N158" s="8"/>
      <c r="O158" s="6"/>
      <c r="P158" s="6"/>
      <c r="Q158" s="8"/>
      <c r="R158" s="8"/>
      <c r="S158" s="6"/>
      <c r="T158" s="8"/>
      <c r="U158" s="6"/>
      <c r="V158" s="17"/>
      <c r="W158" s="10"/>
      <c r="X158" s="44"/>
      <c r="Y158" s="6"/>
      <c r="Z158" s="6"/>
    </row>
    <row r="159" spans="1:27" s="18" customFormat="1" x14ac:dyDescent="0.2">
      <c r="A159" s="8"/>
      <c r="B159" s="2"/>
      <c r="C159" s="84"/>
      <c r="D159" s="84"/>
      <c r="E159" s="79"/>
      <c r="F159" s="80"/>
      <c r="G159" s="81"/>
      <c r="H159" s="17"/>
      <c r="I159" s="17"/>
      <c r="J159" s="17"/>
      <c r="K159" s="17"/>
      <c r="L159" s="82"/>
      <c r="M159" s="17"/>
      <c r="N159" s="8"/>
      <c r="O159" s="76"/>
      <c r="P159" s="17"/>
      <c r="Q159" s="76"/>
      <c r="R159" s="76"/>
      <c r="S159" s="76"/>
      <c r="T159" s="8"/>
      <c r="U159" s="6"/>
      <c r="V159" s="17"/>
      <c r="W159" s="10"/>
      <c r="X159" s="44"/>
      <c r="Y159" s="6"/>
      <c r="Z159" s="6"/>
    </row>
    <row r="160" spans="1:27" x14ac:dyDescent="0.2">
      <c r="B160" s="2"/>
      <c r="C160" s="84"/>
      <c r="D160" s="3"/>
      <c r="E160" s="79"/>
      <c r="F160" s="80"/>
      <c r="G160" s="81"/>
      <c r="H160" s="6"/>
      <c r="I160" s="6"/>
      <c r="J160" s="6"/>
      <c r="K160" s="6"/>
      <c r="L160" s="82"/>
      <c r="M160" s="6"/>
      <c r="P160" s="6"/>
      <c r="T160" s="8"/>
      <c r="U160" s="8"/>
      <c r="W160" s="10"/>
      <c r="AA160" s="8"/>
    </row>
    <row r="161" spans="1:27" s="18" customFormat="1" x14ac:dyDescent="0.2">
      <c r="A161" s="8"/>
      <c r="B161" s="2"/>
      <c r="C161" s="84"/>
      <c r="D161" s="84"/>
      <c r="E161" s="79"/>
      <c r="F161" s="80"/>
      <c r="G161" s="81"/>
      <c r="H161" s="17"/>
      <c r="I161" s="17"/>
      <c r="J161" s="17"/>
      <c r="K161" s="17"/>
      <c r="L161" s="82"/>
      <c r="M161" s="17"/>
      <c r="N161" s="8"/>
      <c r="O161" s="76"/>
      <c r="P161" s="17"/>
      <c r="Q161" s="76"/>
      <c r="R161" s="76"/>
      <c r="S161" s="17"/>
      <c r="T161" s="8"/>
      <c r="U161" s="6"/>
      <c r="V161" s="17"/>
      <c r="W161" s="10"/>
      <c r="X161" s="44"/>
      <c r="Y161" s="6"/>
      <c r="Z161" s="6"/>
    </row>
    <row r="162" spans="1:27" s="18" customFormat="1" x14ac:dyDescent="0.25">
      <c r="A162" s="6"/>
      <c r="B162" s="2"/>
      <c r="C162" s="138"/>
      <c r="D162" s="87"/>
      <c r="E162" s="79"/>
      <c r="F162" s="80"/>
      <c r="G162" s="81"/>
      <c r="H162" s="17"/>
      <c r="J162" s="6"/>
      <c r="K162" s="17"/>
      <c r="L162" s="82"/>
      <c r="N162" s="70"/>
      <c r="O162" s="6"/>
      <c r="Q162" s="6"/>
      <c r="R162" s="6"/>
      <c r="S162" s="6"/>
      <c r="T162" s="6"/>
      <c r="U162" s="44"/>
      <c r="V162" s="44"/>
      <c r="W162" s="44"/>
      <c r="X162" s="44"/>
      <c r="Y162" s="6"/>
      <c r="Z162" s="6"/>
    </row>
    <row r="163" spans="1:27" s="18" customFormat="1" x14ac:dyDescent="0.25">
      <c r="A163" s="6"/>
      <c r="B163" s="2"/>
      <c r="C163" s="84"/>
      <c r="D163" s="3"/>
      <c r="E163" s="79"/>
      <c r="F163" s="80"/>
      <c r="G163" s="81"/>
      <c r="H163" s="6"/>
      <c r="I163" s="6"/>
      <c r="J163" s="6"/>
      <c r="K163" s="6"/>
      <c r="L163" s="82"/>
      <c r="M163" s="6"/>
      <c r="N163" s="6"/>
      <c r="O163" s="6"/>
      <c r="P163" s="6"/>
      <c r="Q163" s="6"/>
      <c r="R163" s="6"/>
      <c r="S163" s="6"/>
      <c r="T163" s="6"/>
      <c r="U163" s="6"/>
      <c r="V163" s="17"/>
      <c r="W163" s="6"/>
      <c r="X163" s="44"/>
      <c r="Y163" s="6"/>
      <c r="Z163" s="6"/>
    </row>
    <row r="164" spans="1:27" x14ac:dyDescent="0.2">
      <c r="B164" s="2"/>
      <c r="C164" s="84"/>
      <c r="D164" s="3"/>
      <c r="E164" s="79"/>
      <c r="F164" s="80"/>
      <c r="G164" s="81"/>
      <c r="H164" s="6"/>
      <c r="I164" s="6"/>
      <c r="J164" s="6"/>
      <c r="K164" s="6"/>
      <c r="L164" s="82"/>
      <c r="M164" s="6"/>
      <c r="P164" s="6"/>
      <c r="T164" s="8"/>
      <c r="U164" s="8"/>
      <c r="W164" s="10"/>
      <c r="AA164" s="8"/>
    </row>
    <row r="165" spans="1:27" s="18" customFormat="1" x14ac:dyDescent="0.2">
      <c r="A165" s="8"/>
      <c r="B165" s="2"/>
      <c r="C165" s="84"/>
      <c r="D165" s="84"/>
      <c r="E165" s="79"/>
      <c r="F165" s="80"/>
      <c r="G165" s="81"/>
      <c r="H165" s="8"/>
      <c r="I165" s="96"/>
      <c r="J165" s="6"/>
      <c r="K165" s="6"/>
      <c r="L165" s="82"/>
      <c r="M165" s="6"/>
      <c r="N165" s="8"/>
      <c r="O165" s="8"/>
      <c r="P165" s="6"/>
      <c r="Q165" s="8"/>
      <c r="R165" s="8"/>
      <c r="S165" s="17"/>
      <c r="T165" s="8"/>
      <c r="U165" s="6"/>
      <c r="V165" s="17"/>
      <c r="W165" s="10"/>
      <c r="X165" s="44"/>
      <c r="Y165" s="6"/>
      <c r="Z165" s="6"/>
    </row>
    <row r="166" spans="1:27" x14ac:dyDescent="0.2">
      <c r="A166" s="6"/>
      <c r="C166" s="2"/>
      <c r="D166" s="138"/>
      <c r="E166" s="79"/>
      <c r="F166" s="80"/>
      <c r="G166" s="81"/>
      <c r="H166" s="18"/>
      <c r="I166" s="18"/>
      <c r="J166" s="6"/>
      <c r="K166" s="17"/>
      <c r="L166" s="82"/>
      <c r="M166" s="18"/>
      <c r="N166" s="70"/>
      <c r="O166" s="6"/>
      <c r="P166" s="18"/>
      <c r="Q166" s="6"/>
      <c r="R166" s="6"/>
      <c r="U166" s="44"/>
      <c r="V166" s="44"/>
      <c r="W166" s="44"/>
    </row>
    <row r="167" spans="1:27" x14ac:dyDescent="0.2">
      <c r="A167" s="6"/>
      <c r="C167" s="2"/>
      <c r="D167" s="138"/>
      <c r="E167" s="79"/>
      <c r="F167" s="80"/>
      <c r="G167" s="81"/>
      <c r="H167" s="18"/>
      <c r="I167" s="18"/>
      <c r="J167" s="6"/>
      <c r="K167" s="17"/>
      <c r="L167" s="82"/>
      <c r="M167" s="18"/>
      <c r="N167" s="70"/>
      <c r="O167" s="6"/>
      <c r="P167" s="18"/>
      <c r="Q167" s="6"/>
      <c r="R167" s="6"/>
      <c r="U167" s="44"/>
      <c r="V167" s="44"/>
      <c r="W167" s="44"/>
    </row>
    <row r="168" spans="1:27" x14ac:dyDescent="0.2">
      <c r="A168" s="6"/>
      <c r="C168" s="2"/>
      <c r="D168" s="138"/>
      <c r="E168" s="79"/>
      <c r="F168" s="80"/>
      <c r="G168" s="81"/>
      <c r="H168" s="18"/>
      <c r="I168" s="18"/>
      <c r="J168" s="6"/>
      <c r="K168" s="17"/>
      <c r="L168" s="82"/>
      <c r="M168" s="18"/>
      <c r="N168" s="70"/>
      <c r="O168" s="6"/>
      <c r="P168" s="18"/>
      <c r="Q168" s="6"/>
      <c r="R168" s="6"/>
      <c r="U168" s="44"/>
      <c r="V168" s="44"/>
      <c r="W168" s="44"/>
    </row>
    <row r="169" spans="1:27" x14ac:dyDescent="0.2">
      <c r="A169" s="18"/>
      <c r="B169" s="2"/>
      <c r="C169" s="84"/>
      <c r="D169" s="84"/>
      <c r="E169" s="4"/>
      <c r="F169" s="80"/>
      <c r="G169" s="81"/>
      <c r="H169" s="6"/>
      <c r="I169" s="6"/>
      <c r="J169" s="6"/>
      <c r="K169" s="6"/>
      <c r="L169" s="82"/>
      <c r="M169" s="6"/>
      <c r="N169" s="18"/>
      <c r="O169" s="6"/>
      <c r="P169" s="18"/>
      <c r="Q169" s="6"/>
      <c r="R169" s="6"/>
      <c r="T169" s="18"/>
      <c r="U169" s="97"/>
      <c r="W169" s="76"/>
      <c r="X169" s="76"/>
      <c r="Y169" s="97"/>
      <c r="Z169" s="8"/>
      <c r="AA169" s="8"/>
    </row>
    <row r="170" spans="1:27" x14ac:dyDescent="0.2">
      <c r="A170" s="6"/>
      <c r="B170" s="8"/>
      <c r="C170" s="2"/>
      <c r="D170" s="138"/>
      <c r="E170" s="79"/>
      <c r="F170" s="80"/>
      <c r="G170" s="81"/>
      <c r="H170" s="18"/>
      <c r="I170" s="18"/>
      <c r="J170" s="6"/>
      <c r="K170" s="17"/>
      <c r="L170" s="82"/>
      <c r="M170" s="18"/>
      <c r="N170" s="70"/>
      <c r="O170" s="6"/>
      <c r="P170" s="18"/>
      <c r="Q170" s="6"/>
      <c r="R170" s="6"/>
      <c r="U170" s="44"/>
      <c r="V170" s="44"/>
      <c r="W170" s="44"/>
    </row>
    <row r="171" spans="1:27" s="18" customFormat="1" x14ac:dyDescent="0.25">
      <c r="A171" s="6"/>
      <c r="B171" s="2"/>
      <c r="C171" s="138"/>
      <c r="D171" s="87"/>
      <c r="E171" s="79"/>
      <c r="F171" s="80"/>
      <c r="G171" s="81"/>
      <c r="J171" s="6"/>
      <c r="K171" s="143"/>
      <c r="L171" s="82"/>
      <c r="N171" s="70"/>
      <c r="O171" s="6"/>
      <c r="Q171" s="6"/>
      <c r="R171" s="6"/>
      <c r="S171" s="6"/>
      <c r="T171" s="6"/>
      <c r="U171" s="44"/>
      <c r="V171" s="44"/>
      <c r="W171" s="44"/>
      <c r="X171" s="44"/>
      <c r="Y171" s="6"/>
      <c r="Z171" s="6"/>
    </row>
    <row r="172" spans="1:27" s="17" customFormat="1" x14ac:dyDescent="0.25">
      <c r="B172" s="2"/>
      <c r="C172" s="87"/>
      <c r="D172" s="87"/>
      <c r="E172" s="4"/>
      <c r="F172" s="80"/>
      <c r="G172" s="81"/>
      <c r="H172" s="2"/>
      <c r="I172" s="87"/>
      <c r="J172" s="6"/>
      <c r="K172" s="18"/>
      <c r="L172" s="82"/>
      <c r="M172" s="6"/>
      <c r="N172" s="18"/>
      <c r="O172" s="6"/>
      <c r="P172" s="18"/>
      <c r="Q172" s="6"/>
      <c r="R172" s="18"/>
      <c r="S172" s="6"/>
      <c r="T172" s="6"/>
      <c r="U172" s="44"/>
    </row>
    <row r="173" spans="1:27" x14ac:dyDescent="0.2">
      <c r="B173" s="2"/>
      <c r="C173" s="2"/>
      <c r="D173" s="84"/>
      <c r="E173" s="4"/>
      <c r="F173" s="80"/>
      <c r="G173" s="81"/>
      <c r="H173" s="6"/>
      <c r="I173" s="6"/>
      <c r="J173" s="6"/>
      <c r="K173" s="6"/>
      <c r="L173" s="82"/>
      <c r="M173" s="6"/>
      <c r="P173" s="6"/>
      <c r="S173" s="8"/>
      <c r="U173" s="8"/>
      <c r="V173" s="44"/>
      <c r="W173" s="9"/>
      <c r="X173" s="10"/>
      <c r="Z173" s="8"/>
      <c r="AA173" s="8"/>
    </row>
    <row r="174" spans="1:27" x14ac:dyDescent="0.2">
      <c r="B174" s="2"/>
      <c r="C174" s="3"/>
      <c r="E174" s="4"/>
      <c r="F174" s="80"/>
      <c r="G174" s="81"/>
      <c r="H174" s="6"/>
      <c r="I174" s="6"/>
      <c r="L174" s="82"/>
      <c r="M174" s="6"/>
      <c r="T174" s="10"/>
      <c r="U174" s="8"/>
      <c r="X174" s="8"/>
      <c r="Y174" s="8"/>
      <c r="Z174" s="8"/>
      <c r="AA174" s="8"/>
    </row>
    <row r="175" spans="1:27" s="18" customFormat="1" x14ac:dyDescent="0.25">
      <c r="A175" s="6"/>
      <c r="B175" s="2"/>
      <c r="C175" s="138"/>
      <c r="D175" s="87"/>
      <c r="E175" s="79"/>
      <c r="F175" s="80"/>
      <c r="G175" s="81"/>
      <c r="J175" s="6"/>
      <c r="K175" s="143"/>
      <c r="L175" s="82"/>
      <c r="N175" s="70"/>
      <c r="O175" s="6"/>
      <c r="Q175" s="6"/>
      <c r="R175" s="6"/>
      <c r="S175" s="6"/>
      <c r="T175" s="6"/>
      <c r="U175" s="44"/>
      <c r="V175" s="44"/>
      <c r="W175" s="44"/>
      <c r="X175" s="44"/>
      <c r="Y175" s="6"/>
      <c r="Z175" s="6"/>
    </row>
    <row r="176" spans="1:27" s="18" customFormat="1" x14ac:dyDescent="0.25">
      <c r="A176" s="6"/>
      <c r="B176" s="2"/>
      <c r="C176" s="138"/>
      <c r="D176" s="87"/>
      <c r="E176" s="79"/>
      <c r="F176" s="80"/>
      <c r="G176" s="81"/>
      <c r="J176" s="6"/>
      <c r="K176" s="143"/>
      <c r="L176" s="82"/>
      <c r="N176" s="70"/>
      <c r="O176" s="6"/>
      <c r="Q176" s="6"/>
      <c r="R176" s="6"/>
      <c r="S176" s="6"/>
      <c r="T176" s="6"/>
      <c r="U176" s="44"/>
      <c r="V176" s="44"/>
      <c r="W176" s="44"/>
      <c r="X176" s="44"/>
      <c r="Y176" s="6"/>
      <c r="Z176" s="6"/>
    </row>
    <row r="177" spans="1:26" s="18" customFormat="1" x14ac:dyDescent="0.25">
      <c r="A177" s="6"/>
      <c r="B177" s="2"/>
      <c r="C177" s="138"/>
      <c r="D177" s="87"/>
      <c r="E177" s="79"/>
      <c r="F177" s="80"/>
      <c r="G177" s="81"/>
      <c r="J177" s="6"/>
      <c r="K177" s="143"/>
      <c r="L177" s="82"/>
      <c r="N177" s="70"/>
      <c r="O177" s="6"/>
      <c r="Q177" s="6"/>
      <c r="R177" s="6"/>
      <c r="S177" s="6"/>
      <c r="T177" s="6"/>
      <c r="U177" s="44"/>
      <c r="V177" s="44"/>
      <c r="W177" s="44"/>
      <c r="X177" s="44"/>
      <c r="Y177" s="6"/>
      <c r="Z177" s="6"/>
    </row>
    <row r="178" spans="1:26" s="18" customFormat="1" x14ac:dyDescent="0.25">
      <c r="A178" s="6"/>
      <c r="B178" s="2"/>
      <c r="C178" s="138"/>
      <c r="D178" s="87"/>
      <c r="E178" s="79"/>
      <c r="F178" s="80"/>
      <c r="G178" s="81"/>
      <c r="J178" s="6"/>
      <c r="K178" s="143"/>
      <c r="L178" s="82"/>
      <c r="N178" s="70"/>
      <c r="O178" s="6"/>
      <c r="Q178" s="6"/>
      <c r="R178" s="6"/>
      <c r="S178" s="6"/>
      <c r="T178" s="6"/>
      <c r="U178" s="44"/>
      <c r="V178" s="44"/>
      <c r="W178" s="44"/>
      <c r="X178" s="44"/>
      <c r="Y178" s="6"/>
      <c r="Z178" s="6"/>
    </row>
    <row r="179" spans="1:26" s="18" customFormat="1" x14ac:dyDescent="0.25">
      <c r="A179" s="6"/>
      <c r="B179" s="2"/>
      <c r="C179" s="87"/>
      <c r="D179" s="87"/>
      <c r="E179" s="79"/>
      <c r="F179" s="80"/>
      <c r="G179" s="81"/>
      <c r="H179" s="17"/>
      <c r="J179" s="6"/>
      <c r="K179" s="17"/>
      <c r="L179" s="82"/>
      <c r="N179" s="70"/>
      <c r="O179" s="6"/>
      <c r="Q179" s="6"/>
      <c r="R179" s="6"/>
      <c r="S179" s="6"/>
      <c r="T179" s="6"/>
      <c r="U179" s="44"/>
      <c r="V179" s="44"/>
      <c r="W179" s="44"/>
      <c r="X179" s="44"/>
      <c r="Y179" s="6"/>
      <c r="Z179" s="6"/>
    </row>
    <row r="180" spans="1:26" s="18" customFormat="1" x14ac:dyDescent="0.25">
      <c r="A180" s="6"/>
      <c r="B180" s="2"/>
      <c r="C180" s="87"/>
      <c r="D180" s="87"/>
      <c r="E180" s="79"/>
      <c r="F180" s="80"/>
      <c r="G180" s="81"/>
      <c r="H180" s="17"/>
      <c r="J180" s="6"/>
      <c r="K180" s="17"/>
      <c r="L180" s="82"/>
      <c r="N180" s="70"/>
      <c r="O180" s="6"/>
      <c r="Q180" s="6"/>
      <c r="R180" s="6"/>
      <c r="S180" s="6"/>
      <c r="T180" s="6"/>
      <c r="U180" s="44"/>
      <c r="V180" s="44"/>
      <c r="W180" s="44"/>
      <c r="X180" s="44"/>
      <c r="Y180" s="6"/>
      <c r="Z180" s="6"/>
    </row>
    <row r="181" spans="1:26" s="18" customFormat="1" x14ac:dyDescent="0.25">
      <c r="A181" s="6"/>
      <c r="B181" s="2"/>
      <c r="C181" s="87"/>
      <c r="D181" s="87"/>
      <c r="E181" s="79"/>
      <c r="F181" s="80"/>
      <c r="G181" s="81"/>
      <c r="H181" s="17"/>
      <c r="J181" s="6"/>
      <c r="K181" s="17"/>
      <c r="L181" s="82"/>
      <c r="M181" s="145"/>
      <c r="N181" s="70"/>
      <c r="O181" s="6"/>
      <c r="P181" s="145"/>
      <c r="Q181" s="6"/>
      <c r="R181" s="6"/>
      <c r="S181" s="6"/>
      <c r="T181" s="6"/>
      <c r="U181" s="44"/>
      <c r="V181" s="44"/>
      <c r="W181" s="44"/>
      <c r="X181" s="44"/>
      <c r="Y181" s="6"/>
      <c r="Z181" s="6"/>
    </row>
    <row r="182" spans="1:26" s="18" customFormat="1" x14ac:dyDescent="0.25">
      <c r="A182" s="6"/>
      <c r="B182" s="2"/>
      <c r="C182" s="138"/>
      <c r="D182" s="87"/>
      <c r="E182" s="79"/>
      <c r="F182" s="80"/>
      <c r="G182" s="81"/>
      <c r="H182" s="17"/>
      <c r="I182" s="146"/>
      <c r="J182" s="6"/>
      <c r="K182" s="17"/>
      <c r="L182" s="82"/>
      <c r="M182" s="145"/>
      <c r="N182" s="70"/>
      <c r="O182" s="6"/>
      <c r="Q182" s="6"/>
      <c r="R182" s="6"/>
      <c r="S182" s="6"/>
      <c r="T182" s="6"/>
      <c r="U182" s="44"/>
      <c r="V182" s="44"/>
      <c r="W182" s="44"/>
      <c r="X182" s="44"/>
      <c r="Y182" s="6"/>
      <c r="Z182" s="6"/>
    </row>
  </sheetData>
  <autoFilter ref="A4:AA84">
    <filterColumn colId="9">
      <customFilters>
        <customFilter val="*заказ*"/>
      </customFilters>
    </filterColumn>
  </autoFilter>
  <conditionalFormatting sqref="H76 H81 H83">
    <cfRule type="cellIs" dxfId="20" priority="53" stopIfTrue="1" operator="equal">
      <formula>"(К/Д)"</formula>
    </cfRule>
  </conditionalFormatting>
  <conditionalFormatting sqref="H75">
    <cfRule type="cellIs" dxfId="19" priority="52" stopIfTrue="1" operator="equal">
      <formula>"(К/Д)"</formula>
    </cfRule>
  </conditionalFormatting>
  <conditionalFormatting sqref="H84">
    <cfRule type="cellIs" dxfId="18" priority="51" stopIfTrue="1" operator="equal">
      <formula>"(К/Д)"</formula>
    </cfRule>
  </conditionalFormatting>
  <conditionalFormatting sqref="H91">
    <cfRule type="cellIs" dxfId="17" priority="50" stopIfTrue="1" operator="equal">
      <formula>"(К/Д)"</formula>
    </cfRule>
  </conditionalFormatting>
  <conditionalFormatting sqref="H96">
    <cfRule type="cellIs" dxfId="16" priority="49" stopIfTrue="1" operator="equal">
      <formula>"(К/Д)"</formula>
    </cfRule>
  </conditionalFormatting>
  <conditionalFormatting sqref="H97">
    <cfRule type="cellIs" dxfId="15" priority="48" stopIfTrue="1" operator="equal">
      <formula>"(К/Д)"</formula>
    </cfRule>
  </conditionalFormatting>
  <conditionalFormatting sqref="H115">
    <cfRule type="cellIs" dxfId="14" priority="46" stopIfTrue="1" operator="equal">
      <formula>"(К/Д)"</formula>
    </cfRule>
  </conditionalFormatting>
  <conditionalFormatting sqref="H79">
    <cfRule type="cellIs" dxfId="13" priority="27" stopIfTrue="1" operator="equal">
      <formula>"(К/Д)"</formula>
    </cfRule>
  </conditionalFormatting>
  <conditionalFormatting sqref="H16">
    <cfRule type="cellIs" dxfId="12" priority="32" stopIfTrue="1" operator="equal">
      <formula>"(К/Д)"</formula>
    </cfRule>
  </conditionalFormatting>
  <conditionalFormatting sqref="H43">
    <cfRule type="cellIs" dxfId="11" priority="29" stopIfTrue="1" operator="equal">
      <formula>"(К/Д)"</formula>
    </cfRule>
  </conditionalFormatting>
  <conditionalFormatting sqref="H40:H41">
    <cfRule type="cellIs" dxfId="10" priority="28" stopIfTrue="1" operator="equal">
      <formula>"(К/Д)"</formula>
    </cfRule>
  </conditionalFormatting>
  <conditionalFormatting sqref="H56">
    <cfRule type="cellIs" dxfId="9" priority="42" stopIfTrue="1" operator="equal">
      <formula>"(К/Д)"</formula>
    </cfRule>
  </conditionalFormatting>
  <conditionalFormatting sqref="H17">
    <cfRule type="cellIs" dxfId="8" priority="37" stopIfTrue="1" operator="equal">
      <formula>"(К/Д)"</formula>
    </cfRule>
  </conditionalFormatting>
  <conditionalFormatting sqref="H39">
    <cfRule type="cellIs" dxfId="7" priority="23" stopIfTrue="1" operator="equal">
      <formula>"(К/Д)"</formula>
    </cfRule>
  </conditionalFormatting>
  <conditionalFormatting sqref="H65">
    <cfRule type="cellIs" dxfId="6" priority="26" stopIfTrue="1" operator="equal">
      <formula>"(К/Д)"</formula>
    </cfRule>
  </conditionalFormatting>
  <conditionalFormatting sqref="H46">
    <cfRule type="cellIs" dxfId="5" priority="25" stopIfTrue="1" operator="equal">
      <formula>"(К/Д)"</formula>
    </cfRule>
  </conditionalFormatting>
  <conditionalFormatting sqref="H21">
    <cfRule type="cellIs" dxfId="4" priority="18" stopIfTrue="1" operator="equal">
      <formula>"(К/Д)"</formula>
    </cfRule>
  </conditionalFormatting>
  <conditionalFormatting sqref="H22">
    <cfRule type="cellIs" dxfId="3" priority="17" stopIfTrue="1" operator="equal">
      <formula>"(К/Д)"</formula>
    </cfRule>
  </conditionalFormatting>
  <conditionalFormatting sqref="H35">
    <cfRule type="cellIs" dxfId="2" priority="16" stopIfTrue="1" operator="equal">
      <formula>"(К/Д)"</formula>
    </cfRule>
  </conditionalFormatting>
  <conditionalFormatting sqref="H77">
    <cfRule type="cellIs" dxfId="1" priority="10" stopIfTrue="1" operator="equal">
      <formula>"(К/Д)"</formula>
    </cfRule>
  </conditionalFormatting>
  <conditionalFormatting sqref="H59">
    <cfRule type="cellIs" dxfId="0" priority="9" stopIfTrue="1" operator="equal">
      <formula>"(К/Д)"</formula>
    </cfRule>
  </conditionalFormatting>
  <hyperlinks>
    <hyperlink ref="I84" r:id="rId1" display="http://www.skm-1923.ru/"/>
    <hyperlink ref="I10" r:id="rId2"/>
  </hyperlinks>
  <pageMargins left="0.7" right="0.7" top="0.75" bottom="0.75" header="0.3" footer="0.3"/>
  <pageSetup paperSize="9"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ПЛАН</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DESIGNER</dc:creator>
  <cp:lastModifiedBy>DESIGNER</cp:lastModifiedBy>
  <dcterms:created xsi:type="dcterms:W3CDTF">2022-02-10T05:30:54Z</dcterms:created>
  <dcterms:modified xsi:type="dcterms:W3CDTF">2022-02-10T05:34:17Z</dcterms:modified>
</cp:coreProperties>
</file>