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9155" windowHeight="7500"/>
  </bookViews>
  <sheets>
    <sheet name="ПЛАН" sheetId="1" r:id="rId1"/>
  </sheets>
  <definedNames>
    <definedName name="_xlnm._FilterDatabase" localSheetId="0" hidden="1">ПЛАН!$A$2:$AA$84</definedName>
  </definedNames>
  <calcPr calcId="144525"/>
</workbook>
</file>

<file path=xl/calcChain.xml><?xml version="1.0" encoding="utf-8"?>
<calcChain xmlns="http://schemas.openxmlformats.org/spreadsheetml/2006/main">
  <c r="L84" i="1" l="1"/>
  <c r="G84" i="1"/>
  <c r="F84" i="1"/>
  <c r="E84" i="1" s="1"/>
  <c r="L83" i="1"/>
  <c r="G83" i="1"/>
  <c r="F83" i="1"/>
  <c r="E83" i="1" s="1"/>
  <c r="L82" i="1"/>
  <c r="G82" i="1"/>
  <c r="F82" i="1"/>
  <c r="E82" i="1" s="1"/>
  <c r="L81" i="1"/>
  <c r="G81" i="1"/>
  <c r="F81" i="1"/>
  <c r="E81" i="1" s="1"/>
  <c r="L80" i="1"/>
  <c r="G80" i="1"/>
  <c r="F80" i="1"/>
  <c r="E80" i="1" s="1"/>
  <c r="L79" i="1"/>
  <c r="G79" i="1"/>
  <c r="F79" i="1"/>
  <c r="E79" i="1" s="1"/>
  <c r="L78" i="1"/>
  <c r="G78" i="1"/>
  <c r="F78" i="1"/>
  <c r="E78" i="1" s="1"/>
  <c r="L77" i="1"/>
  <c r="G77" i="1"/>
  <c r="F77" i="1"/>
  <c r="E77" i="1" s="1"/>
  <c r="L76" i="1"/>
  <c r="G76" i="1"/>
  <c r="F76" i="1"/>
  <c r="E76" i="1" s="1"/>
  <c r="L75" i="1"/>
  <c r="G75" i="1"/>
  <c r="F75" i="1"/>
  <c r="E75" i="1" s="1"/>
  <c r="L74" i="1"/>
  <c r="G74" i="1"/>
  <c r="F74" i="1"/>
  <c r="E74" i="1" s="1"/>
  <c r="L73" i="1"/>
  <c r="G73" i="1"/>
  <c r="F73" i="1"/>
  <c r="E73" i="1" s="1"/>
  <c r="L72" i="1"/>
  <c r="G72" i="1"/>
  <c r="F72" i="1"/>
  <c r="E72" i="1" s="1"/>
  <c r="L71" i="1"/>
  <c r="G71" i="1"/>
  <c r="F71" i="1"/>
  <c r="E71" i="1" s="1"/>
  <c r="L70" i="1"/>
  <c r="G70" i="1"/>
  <c r="F70" i="1"/>
  <c r="E70" i="1" s="1"/>
  <c r="L69" i="1"/>
  <c r="G69" i="1"/>
  <c r="F69" i="1"/>
  <c r="E69" i="1" s="1"/>
  <c r="L68" i="1"/>
  <c r="G68" i="1"/>
  <c r="F68" i="1"/>
  <c r="E68" i="1" s="1"/>
  <c r="L67" i="1"/>
  <c r="G67" i="1"/>
  <c r="F67" i="1"/>
  <c r="E67" i="1" s="1"/>
  <c r="L66" i="1"/>
  <c r="G66" i="1"/>
  <c r="F66" i="1"/>
  <c r="E66" i="1" s="1"/>
  <c r="L65" i="1"/>
  <c r="G65" i="1"/>
  <c r="F65" i="1"/>
  <c r="E65" i="1" s="1"/>
  <c r="L64" i="1"/>
  <c r="G64" i="1"/>
  <c r="F64" i="1"/>
  <c r="E64" i="1" s="1"/>
  <c r="L63" i="1"/>
  <c r="G63" i="1"/>
  <c r="F63" i="1"/>
  <c r="E63" i="1" s="1"/>
  <c r="L62" i="1"/>
  <c r="G62" i="1"/>
  <c r="F62" i="1"/>
  <c r="E62" i="1" s="1"/>
  <c r="L61" i="1"/>
  <c r="G61" i="1"/>
  <c r="F61" i="1"/>
  <c r="E61" i="1" s="1"/>
  <c r="L60" i="1"/>
  <c r="G60" i="1"/>
  <c r="F60" i="1"/>
  <c r="E60" i="1" s="1"/>
  <c r="L59" i="1"/>
  <c r="G59" i="1"/>
  <c r="F59" i="1"/>
  <c r="E59" i="1" s="1"/>
  <c r="L58" i="1"/>
  <c r="G58" i="1"/>
  <c r="F58" i="1"/>
  <c r="E58" i="1" s="1"/>
  <c r="L57" i="1"/>
  <c r="G57" i="1"/>
  <c r="F57" i="1"/>
  <c r="E57" i="1" s="1"/>
  <c r="L56" i="1"/>
  <c r="G56" i="1"/>
  <c r="F56" i="1"/>
  <c r="E56" i="1" s="1"/>
  <c r="L55" i="1"/>
  <c r="G55" i="1"/>
  <c r="F55" i="1"/>
  <c r="E55" i="1" s="1"/>
  <c r="L54" i="1"/>
  <c r="G54" i="1"/>
  <c r="F54" i="1"/>
  <c r="E54" i="1" s="1"/>
  <c r="L53" i="1"/>
  <c r="G53" i="1"/>
  <c r="F53" i="1"/>
  <c r="E53" i="1" s="1"/>
  <c r="L52" i="1"/>
  <c r="G52" i="1"/>
  <c r="F52" i="1"/>
  <c r="E52" i="1" s="1"/>
  <c r="L51" i="1"/>
  <c r="G51" i="1"/>
  <c r="F51" i="1"/>
  <c r="E51" i="1" s="1"/>
  <c r="L50" i="1"/>
  <c r="G50" i="1"/>
  <c r="F50" i="1"/>
  <c r="E50" i="1" s="1"/>
  <c r="L49" i="1"/>
  <c r="G49" i="1"/>
  <c r="F49" i="1"/>
  <c r="E49" i="1" s="1"/>
  <c r="L48" i="1"/>
  <c r="G48" i="1"/>
  <c r="F48" i="1"/>
  <c r="E48" i="1" s="1"/>
  <c r="L47" i="1"/>
  <c r="G47" i="1"/>
  <c r="F47" i="1"/>
  <c r="E47" i="1" s="1"/>
  <c r="L46" i="1"/>
  <c r="G46" i="1"/>
  <c r="F46" i="1"/>
  <c r="E46" i="1" s="1"/>
  <c r="L45" i="1"/>
  <c r="G45" i="1"/>
  <c r="F45" i="1"/>
  <c r="E45" i="1" s="1"/>
  <c r="L44" i="1"/>
  <c r="G44" i="1"/>
  <c r="F44" i="1"/>
  <c r="E44" i="1" s="1"/>
  <c r="L43" i="1"/>
  <c r="G43" i="1"/>
  <c r="F43" i="1"/>
  <c r="E43" i="1" s="1"/>
  <c r="L42" i="1"/>
  <c r="G42" i="1"/>
  <c r="F42" i="1"/>
  <c r="E42" i="1" s="1"/>
  <c r="L41" i="1"/>
  <c r="G41" i="1"/>
  <c r="F41" i="1"/>
  <c r="E41" i="1" s="1"/>
  <c r="L40" i="1"/>
  <c r="G40" i="1"/>
  <c r="F40" i="1"/>
  <c r="E40" i="1" s="1"/>
  <c r="L39" i="1"/>
  <c r="G39" i="1"/>
  <c r="F39" i="1"/>
  <c r="E39" i="1" s="1"/>
  <c r="L38" i="1"/>
  <c r="G38" i="1"/>
  <c r="F38" i="1"/>
  <c r="E38" i="1" s="1"/>
  <c r="L37" i="1"/>
  <c r="G37" i="1"/>
  <c r="F37" i="1"/>
  <c r="E37" i="1" s="1"/>
  <c r="L36" i="1"/>
  <c r="G36" i="1"/>
  <c r="F36" i="1"/>
  <c r="E36" i="1" s="1"/>
  <c r="L35" i="1"/>
  <c r="G35" i="1"/>
  <c r="F35" i="1"/>
  <c r="E35" i="1" s="1"/>
  <c r="L34" i="1"/>
  <c r="G34" i="1"/>
  <c r="F34" i="1"/>
  <c r="E34" i="1" s="1"/>
  <c r="L33" i="1"/>
  <c r="G33" i="1"/>
  <c r="F33" i="1"/>
  <c r="E33" i="1" s="1"/>
  <c r="L32" i="1"/>
  <c r="G32" i="1"/>
  <c r="F32" i="1"/>
  <c r="E32" i="1" s="1"/>
  <c r="L31" i="1"/>
  <c r="G31" i="1"/>
  <c r="F31" i="1"/>
  <c r="E31" i="1" s="1"/>
  <c r="L30" i="1"/>
  <c r="G30" i="1"/>
  <c r="F30" i="1"/>
  <c r="E30" i="1" s="1"/>
  <c r="L29" i="1"/>
  <c r="G29" i="1"/>
  <c r="F29" i="1"/>
  <c r="E29" i="1" s="1"/>
  <c r="L28" i="1"/>
  <c r="G28" i="1"/>
  <c r="F28" i="1"/>
  <c r="E28" i="1" s="1"/>
  <c r="L27" i="1"/>
  <c r="G27" i="1"/>
  <c r="F27" i="1"/>
  <c r="E27" i="1" s="1"/>
  <c r="L26" i="1"/>
  <c r="G26" i="1"/>
  <c r="F26" i="1"/>
  <c r="E26" i="1" s="1"/>
  <c r="L25" i="1"/>
  <c r="G25" i="1"/>
  <c r="F25" i="1"/>
  <c r="E25" i="1" s="1"/>
  <c r="L24" i="1"/>
  <c r="G24" i="1"/>
  <c r="F24" i="1"/>
  <c r="E24" i="1" s="1"/>
  <c r="L23" i="1"/>
  <c r="G23" i="1"/>
  <c r="F23" i="1"/>
  <c r="E23" i="1" s="1"/>
  <c r="L22" i="1"/>
  <c r="G22" i="1"/>
  <c r="F22" i="1"/>
  <c r="E22" i="1" s="1"/>
  <c r="L21" i="1"/>
  <c r="G21" i="1"/>
  <c r="F21" i="1"/>
  <c r="E21" i="1" s="1"/>
  <c r="L20" i="1"/>
  <c r="G20" i="1"/>
  <c r="F20" i="1"/>
  <c r="E20" i="1" s="1"/>
  <c r="L19" i="1"/>
  <c r="G19" i="1"/>
  <c r="F19" i="1"/>
  <c r="E19" i="1" s="1"/>
  <c r="L18" i="1"/>
  <c r="G18" i="1"/>
  <c r="F18" i="1"/>
  <c r="E18" i="1" s="1"/>
  <c r="L17" i="1"/>
  <c r="G17" i="1"/>
  <c r="F17" i="1"/>
  <c r="E17" i="1" s="1"/>
  <c r="L16" i="1"/>
  <c r="G16" i="1"/>
  <c r="F16" i="1"/>
  <c r="E16" i="1" s="1"/>
  <c r="L15" i="1"/>
  <c r="G15" i="1"/>
  <c r="F15" i="1"/>
  <c r="E15" i="1" s="1"/>
  <c r="L14" i="1"/>
  <c r="G14" i="1"/>
  <c r="F14" i="1"/>
  <c r="E14" i="1" s="1"/>
  <c r="L13" i="1"/>
  <c r="G13" i="1"/>
  <c r="F13" i="1"/>
  <c r="E13" i="1" s="1"/>
  <c r="L12" i="1"/>
  <c r="G12" i="1"/>
  <c r="F12" i="1"/>
  <c r="E12" i="1" s="1"/>
  <c r="L11" i="1"/>
  <c r="G11" i="1"/>
  <c r="F11" i="1"/>
  <c r="E11" i="1" s="1"/>
  <c r="L10" i="1"/>
  <c r="G10" i="1"/>
  <c r="F10" i="1"/>
  <c r="E10" i="1" s="1"/>
  <c r="L9" i="1"/>
  <c r="G9" i="1"/>
  <c r="F9" i="1"/>
  <c r="E9" i="1" s="1"/>
  <c r="L8" i="1"/>
  <c r="G8" i="1"/>
  <c r="F8" i="1"/>
  <c r="E8" i="1" s="1"/>
  <c r="L7" i="1"/>
  <c r="G7" i="1"/>
  <c r="F7" i="1"/>
  <c r="E7" i="1" s="1"/>
  <c r="L6" i="1"/>
  <c r="G6" i="1"/>
  <c r="F6" i="1"/>
  <c r="E6" i="1" s="1"/>
  <c r="L5" i="1"/>
  <c r="G5" i="1"/>
  <c r="F5" i="1"/>
  <c r="E5" i="1" s="1"/>
  <c r="L4" i="1"/>
  <c r="G4" i="1"/>
  <c r="F4" i="1"/>
  <c r="E4" i="1" s="1"/>
  <c r="L3" i="1"/>
  <c r="G3" i="1"/>
  <c r="F3" i="1"/>
  <c r="E3" i="1" s="1"/>
</calcChain>
</file>

<file path=xl/sharedStrings.xml><?xml version="1.0" encoding="utf-8"?>
<sst xmlns="http://schemas.openxmlformats.org/spreadsheetml/2006/main" count="620" uniqueCount="316">
  <si>
    <t>№ пп</t>
  </si>
  <si>
    <t>Дата</t>
  </si>
  <si>
    <t>Время начала</t>
  </si>
  <si>
    <t>Время завершения</t>
  </si>
  <si>
    <t>Дата_</t>
  </si>
  <si>
    <t>Дата 2</t>
  </si>
  <si>
    <t>Время</t>
  </si>
  <si>
    <t>Наименование мероприятия</t>
  </si>
  <si>
    <t>Место проведения (Организатор)</t>
  </si>
  <si>
    <t>Форма проведения (конференция/форум, встреча с гражданами, акция, церемония, шествие/парад, интерактивное мероприятие (квесты, игры, флешмобы), ярмарки/ фестивали и т.п., соревнования/спортивные события, концерт/показ спектакля/кинопоказ и т.п., семинар/мастер-класс, круглый стол/дискуссия, другое)</t>
  </si>
  <si>
    <t>Краткий анонс мероприятия</t>
  </si>
  <si>
    <t>Категории участников мероприятия, возрастное ограничение (0+, 6+, 12+, 16+, 18+)</t>
  </si>
  <si>
    <t xml:space="preserve">Платно/
Бесплатно
</t>
  </si>
  <si>
    <t>Предполагаемое количество участников</t>
  </si>
  <si>
    <t>Категории участников мероприятия (пенсионеры, гражданские активисты, студенты, школьники, сотрудники предприятий/профессиональные сообщества, сотрудники учреждения/органов местного самоуправления, ветераны, официальные лица, широкие слои населения, другое)</t>
  </si>
  <si>
    <t>Возрастное ограничение (0+, 6+, 12+, 16+, 18+)</t>
  </si>
  <si>
    <t>Специально приглашенные гости и официальные лица</t>
  </si>
  <si>
    <t>Статус мероприятия (федеральное, межрегиональное, региональное, муниципальное, локальное)</t>
  </si>
  <si>
    <t>Примечание</t>
  </si>
  <si>
    <t>ДК "Горизонт"</t>
  </si>
  <si>
    <t xml:space="preserve">кинопоказ </t>
  </si>
  <si>
    <t>(Россия, мультфильм) Самое большое приключение Коржика, Карамельки и Компота в их первом анимационном фильме. Вместе с родителями они отправляются отдыхать на морской курорт, где котят ждут яркие события, полные весёлой суматохи и встреч с новыми друзьями.</t>
  </si>
  <si>
    <t xml:space="preserve">Платно,200 руб. </t>
  </si>
  <si>
    <t>6+</t>
  </si>
  <si>
    <t>Бесплатно</t>
  </si>
  <si>
    <t>локальное</t>
  </si>
  <si>
    <t>МБУ "ЦБС городского округа Сызрань", Центральная городская библиотека им. Е. И. Аркадьева</t>
  </si>
  <si>
    <t>праздничная программа</t>
  </si>
  <si>
    <t xml:space="preserve">бесплатно </t>
  </si>
  <si>
    <t>0+</t>
  </si>
  <si>
    <t>школьники</t>
  </si>
  <si>
    <t xml:space="preserve">Платно, 200 руб. </t>
  </si>
  <si>
    <t>игровая программа</t>
  </si>
  <si>
    <t xml:space="preserve">жители города </t>
  </si>
  <si>
    <t>бесплатно</t>
  </si>
  <si>
    <t>муниципальное</t>
  </si>
  <si>
    <t>Площадь посёлка Новокашпирский</t>
  </si>
  <si>
    <t>Праздничная программа</t>
  </si>
  <si>
    <t xml:space="preserve">Интерактивная программа </t>
  </si>
  <si>
    <t>Жители микрорайона</t>
  </si>
  <si>
    <t>(Мексика, анимация) Где-то далеко-далеко в таинственных джунглях Амазонии обитают самые удивительные животные. И среди них — обаятельный и очень храбрый зверек Коати. Собрав своих верных друзей: прекрасную бабочку и непоседливого лягушонка, он отправится в захватывающее приключение!
Вместе им предстоит остановить землетрясение, разгадать загадку
бушующего вулкана, спасти жителей джунглей от коварной змеи и
доказать, что героем может стать каждый, стоит только поднять свой пушистый хвост!</t>
  </si>
  <si>
    <t>выставка</t>
  </si>
  <si>
    <t>ДК "Восток"</t>
  </si>
  <si>
    <t>спектакль</t>
  </si>
  <si>
    <t>Видеотрансляция концерта Московской филармонии</t>
  </si>
  <si>
    <t>Жители города</t>
  </si>
  <si>
    <t>Сквер около филиала ДК п.Сердовино</t>
  </si>
  <si>
    <t>12+</t>
  </si>
  <si>
    <t>развлекательная программа</t>
  </si>
  <si>
    <t>Площадь ДК "Строитель"</t>
  </si>
  <si>
    <t>жители города</t>
  </si>
  <si>
    <t>МБУ «Краеведческий музей г.о. Сызрань» (пер. Достоевского, 34)</t>
  </si>
  <si>
    <t xml:space="preserve">Выставка "Мир детства" рассказывает о предметах, связанных с самым ярким и светлым периодом в жизни каждого человека - детством. На выставке представлены игрушки, детская одежда разных периодов истории из фондов краеведческого музея. </t>
  </si>
  <si>
    <t>широкие слои населения</t>
  </si>
  <si>
    <t>Стадион "Волжанин" (ДК "Восток")</t>
  </si>
  <si>
    <t>МБУ ТКК «Драматический театр имени А. Н. Толстого»</t>
  </si>
  <si>
    <t>показ спектакля</t>
  </si>
  <si>
    <t>Платно. Цена: 100 руб. – 300 руб. 
Онлайн касса театра – http://quicktickets.ru/syzran-dramaticheskij-teatr-tolstogo</t>
  </si>
  <si>
    <t>16+</t>
  </si>
  <si>
    <t>"Веселая зарядка" -    спортивно - развлекательная программа</t>
  </si>
  <si>
    <t xml:space="preserve">ДК "Горизонт" </t>
  </si>
  <si>
    <t>спортивно-развлекательная программа</t>
  </si>
  <si>
    <t>Все мы знаем, что день нужно начинать с зарядки, ведь именно она помогает  нам укреплять здоровье, дарит заряд бодрости и позволяет быть энергичным весь день! Дом культуры "Горизонт" приглашает всех на веселую зарядку с мультперсонажем. В программе ребята будут выполнять базовые упражнения. А в конце зарядки все участники выучат веселый танец. Хронометраж: 60 минут.</t>
  </si>
  <si>
    <t>МБУ "ЦБС Городского округа Сызрань", Библиотека-филиал № 2</t>
  </si>
  <si>
    <t>Молодежь</t>
  </si>
  <si>
    <t>информация уточняется</t>
  </si>
  <si>
    <t>Платно. Информация уточняется</t>
  </si>
  <si>
    <t>МБУ "Краеведческий музей г.о.Сызрань" (пер.Достоевского, 34)</t>
  </si>
  <si>
    <t>Выставка "Великие деяния Петра" посвящена двум важным датам  в истории государства Российского  - 350-летию со дня рождения императора Петра I и 300-летию посещения им поволжских городов. На выставке будет представлена коллекция из фондов Краеведческого музея и макеты художника музея Виталия Варламова.</t>
  </si>
  <si>
    <t>ДК "Художественный"</t>
  </si>
  <si>
    <t>мастер-класс</t>
  </si>
  <si>
    <t>учащиеся</t>
  </si>
  <si>
    <t xml:space="preserve">Бесплатно </t>
  </si>
  <si>
    <t>ДК "Строитель"</t>
  </si>
  <si>
    <t>Платно 1 билет - 100 рублей</t>
  </si>
  <si>
    <t>концертная программа</t>
  </si>
  <si>
    <t>игровая программа для школьников, 40 минут</t>
  </si>
  <si>
    <t>Билет 50 руб.</t>
  </si>
  <si>
    <t>ГБОУ СОШ № 14</t>
  </si>
  <si>
    <t xml:space="preserve">Кинопоказ </t>
  </si>
  <si>
    <t>Показ фильма в рамках кинопроекта "Великая страна в кино"</t>
  </si>
  <si>
    <t>"Детский клуб выходного дня" - развлекательная программа для школьников</t>
  </si>
  <si>
    <t>Набережная Сызранского Кремля (ДК "Строитель")</t>
  </si>
  <si>
    <t>Гимназия</t>
  </si>
  <si>
    <t xml:space="preserve">Тематическая беседа </t>
  </si>
  <si>
    <t>Акция</t>
  </si>
  <si>
    <t>ГБОУ ООШ №28 (ДК "Строитель")</t>
  </si>
  <si>
    <t>Руководитель детского фольклорного ансамбля «Хорошки» Савина Ирина Юрьевна проведет для учащихся ГБОУ ООШ №28  мастер-класс по изготовлению народной куклы Пеленашки. Она расскажет, что кукла Пеленашка делалась для новорожденных, чтобы отпугнуть от них зло и недобрых людей. Затем вместе с ребятами изготовит куклу из кусочков ткани. Важно лишь одно – соблюдать традиции и требования, относящиеся к изготовлению любой обрядовой тряпичной русской куклы.</t>
  </si>
  <si>
    <t>концерт</t>
  </si>
  <si>
    <t>Санаторий "Свежесть" (ДК "Строитель")</t>
  </si>
  <si>
    <t>отдыхающие санатория</t>
  </si>
  <si>
    <t>информация 
уточняется</t>
  </si>
  <si>
    <t>День открытых дверей</t>
  </si>
  <si>
    <t>МБУ «Краеведческий музей г.о. Сызрань» (пер.Достоевского, 34) Выставочный зал (Свердлова,2)</t>
  </si>
  <si>
    <t>ДК п. Новокашпирский им. М. Жукова</t>
  </si>
  <si>
    <t>Молодёжь</t>
  </si>
  <si>
    <t>15+</t>
  </si>
  <si>
    <t>игровая программа для школьников</t>
  </si>
  <si>
    <t>Перед зрителями предстанет хорошо известная история о вражде соседей-помещиков Григория Муромского и Ивана Берестова. Именно эти обстоятельства и побудили юную Лизу Муромскую переодеться крестьянкой и отправиться в лес, чтобы увидеть молодого Алексея Берестова. И, конечно, он будет очарован красотой и обаянием девушки.
В. Г. Белинский назвал «Барышню-крестьянку» вещью «неправдоподобно водевильной». И в этом есть доля истины. Действие строится на основе многочисленных театральных переодеваний главной героини, неожиданной смене ситуаций и завершается подчёркнуто благополучным финалом. Спектакль в полной мере сохраняет шутливую иронию пушкинского текста, но в то же время ориентирует зрителя на глубокое прочтение классики. Главное место в театральной постановке занимает проблема счастья и путей его достижения.
В центре спектакля – первая чистая и искренняя любовь двух юных сердец. Ради этого чувства герои готовы на любые испытания.
В постановке органично сочетаются дворянская и народная культуры, озорное лукавство и серьёзные раздумья. Лирическую атмосферу спектакля удачно дополняют яркие музыкальные номера.</t>
  </si>
  <si>
    <t xml:space="preserve">Каждый родитель мечтает отдохнуть хотя бы пару часов в свой выходной день, но дети не дают  ни минуты покоя. "Клуб выходного дня" в ДК "Строитель" спешит вам на помощь! Каждую субботу ваших  детей ждут познавательные игры и веселые конкурсы, в компании веселого аниматора каждый ребенок сможет интересно, а главное с пользой провести время.                                      </t>
  </si>
  <si>
    <t xml:space="preserve">"Игромания" - развлекательная программа </t>
  </si>
  <si>
    <t xml:space="preserve">Развлекательная программа </t>
  </si>
  <si>
    <t>Развлекательная программа с настольными играми</t>
  </si>
  <si>
    <t>11:00 и 13:00</t>
  </si>
  <si>
    <t>175р/чел</t>
  </si>
  <si>
    <t>онлайн</t>
  </si>
  <si>
    <t>Депутат Думы г.о. Сызрань Васильева Е.М.</t>
  </si>
  <si>
    <t xml:space="preserve">Площадь ДК "Горизонт" </t>
  </si>
  <si>
    <t>квест-игра</t>
  </si>
  <si>
    <t xml:space="preserve">Площадь им. Максима Сабурова </t>
  </si>
  <si>
    <t>Учащиеся ГБОУ ООШ № 32</t>
  </si>
  <si>
    <t xml:space="preserve">Тематическая программа </t>
  </si>
  <si>
    <t xml:space="preserve">Информационный час </t>
  </si>
  <si>
    <t>Информация уточняется</t>
  </si>
  <si>
    <t>филиал ДК п.Сердовино</t>
  </si>
  <si>
    <t>"Кощей. Похититель невест", Россия, мультфильм (Пушкинская карта )</t>
  </si>
  <si>
    <t>(Россия, мультфильм) Вечно молодой и всегда с иголочки одетый Кощей вот уже триста лет почему-то не может найти себе невесту. Он и запугивал, и похищал, и превращал в лягушек разнообразных царевен, но эти ухаживания так и не помогли принцу тьмы. Тем временем прекрасная богатырша Варвара только и делает, что отбивается на арене от женихов, позарившихся на ее приданное. Однако завладев кощеевой иглой, царь Горох придумывает, как добраться до Варвары. Вот только он не учел одного – смерть Кощея хоть и заключена в игле, но в его сердце еще может ожить любовь...</t>
  </si>
  <si>
    <t>"Три кота и море приключений", Россия, мультфильм  (Пушкинская карта )</t>
  </si>
  <si>
    <t xml:space="preserve">"Коати. Легенда джунглей", Мексика, анимация </t>
  </si>
  <si>
    <t>кинопоказ</t>
  </si>
  <si>
    <t>"Молодой человек", Россия, комедия (Пушкинская карта )</t>
  </si>
  <si>
    <t>(Россия, комедия) Ваня Ревзин (Павел Табаков) к своим тридцати годам, несмотря на золотую медаль в школе и красный диплом МГУ, оказался на дне: жена ушла к КМС по боксу, с убогой работы в банке уволили, а до закрытия ипотеки за маленькую студию в человейнике – годы боли и страданий. В момент отчаяния Иван узнает, что его ушлый одноклассник-двоечник Коля (Данила Козловский) стал преуспевающим бизнесменом и объявил конкурс для старшеклассников с многомилионным призовым фондом. Ваня, который выглядит сильно моложе своих лет, и которому даже алкоголь продают только по паспорту, решается на аферу. Он сбривает бороду, подделывает документы и едет на соревнование с уверенностью, что жизненный опыт легко одолеет молодость.</t>
  </si>
  <si>
    <t>"Эксрасенс. Дело Софи" , США, ужасы, триллер</t>
  </si>
  <si>
    <t>(США, ужасы, триллер) Расследуя дело о жестоком обращении с детьми, Клэр обнаруживает, что семью мучает сверхъестественное существо.</t>
  </si>
  <si>
    <t>"Одна" , Россия, фильм-катастрофа (Пушкинская карта )</t>
  </si>
  <si>
    <t>(Россия, фильм-катастрофа) 24 августа 1981 года молодожены Лариса и Владимир Савицкие ступили на борт самолета, следующего рейсом Комсомольск-на-Амуре — Благовещенск. За 30 минут до посадки гражданский борт АН-24 столкнулся с другим самолетом и развалился на куски на высоте более 5 километров над землей. Выжить не должен был никто… но произошло чудо. Лариса Савицкая очнулась посреди обломков самолета в непроходимой тайге. Теперь она сама должна была сотворить настоящее чудо, на которое способен только сильный духом человек.</t>
  </si>
  <si>
    <t>"Детское лето" - мастер-класс</t>
  </si>
  <si>
    <t>Мастер-класс по ДПИ для отдыхающих ДОЛ</t>
  </si>
  <si>
    <t xml:space="preserve"> "В стране Мойдодыра" - игра-путешествие - игровая программа для школьников </t>
  </si>
  <si>
    <t>Программа посвящена гигиене</t>
  </si>
  <si>
    <t>Виртуальный концертный зал 
МБУ ТКК «Драматический театр им. А.Н.Толстого»</t>
  </si>
  <si>
    <t>"Пираты 21 века" - игровая программа</t>
  </si>
  <si>
    <t>вечер отдыха для взрослых</t>
  </si>
  <si>
    <t>Платно 1 билет - 200 рублей</t>
  </si>
  <si>
    <t xml:space="preserve">МБУ «Краеведческий музей г.о. Сызрань» (Пер.Достоевского, 34) </t>
  </si>
  <si>
    <t xml:space="preserve">"Формула здоровья" - игровая программа для школьников </t>
  </si>
  <si>
    <t>Программа посвящена здоровому образу жизни</t>
  </si>
  <si>
    <t>Музыкальная сказка для детей "Аленький цветочек"</t>
  </si>
  <si>
    <t>МБУ ТКК "Драматический театр им. А.Н.Толстого" ("Центр музыкального искусства и культуры")</t>
  </si>
  <si>
    <t xml:space="preserve">"Солнце с нами"  - интерактивная программа </t>
  </si>
  <si>
    <t>Программа, посвященная дню летнего солнцестояния (совместно с библиотекой-филиалом№ 12)</t>
  </si>
  <si>
    <t>ДОЛ "Планета дружбы" (ДК "Авангард")</t>
  </si>
  <si>
    <t>ДК «Горизонт»</t>
  </si>
  <si>
    <t xml:space="preserve">Творческая мастерская «Звонкие голоса забытых вещей» </t>
  </si>
  <si>
    <t>Парк "Гномик" ("МБУ "ЦБС городского округа Сызрань", Центральная городская библиотека им. Е. И. Аркадьева)</t>
  </si>
  <si>
    <t xml:space="preserve">Творческая мастерская </t>
  </si>
  <si>
    <t xml:space="preserve">Мероприятие приурочено к Году народной культуры.Участники мероприятия познакомятся с деревянными шумовыми инструментами, приемами игры на них и изготовлению инструментов своими руками. </t>
  </si>
  <si>
    <t>Дети, молодежь</t>
  </si>
  <si>
    <t>"Солнечный фестиваль" - праздник</t>
  </si>
  <si>
    <t>Праздник народного творчества и искусства</t>
  </si>
  <si>
    <t>Мероприятия состоится в рамках Года культурного наследия народов России и будет посвящено дню летнего солнцестоянию. Познакомит с видами народного творчества, в исполнении хореографического коллектива "Праздник" будут продемонстрированы народные танцы. Все желающие смогут принять участие в мастер-классе по декоративно-прикладному творчеству. Хронометраж: 60 минут</t>
  </si>
  <si>
    <t>"Профилактика вредных привычек" - информационный час</t>
  </si>
  <si>
    <t>ГБОУ ООШ № 32 (ДК "Восток")</t>
  </si>
  <si>
    <t>Тематический час, посвященный здоровому образу жизни и профилактике вредных привычек.</t>
  </si>
  <si>
    <t>"Свеча памяти" - всероссийская акция</t>
  </si>
  <si>
    <t xml:space="preserve">Всероссийская акция </t>
  </si>
  <si>
    <t>Всероссийская акция, посвященная Днню памяти и скорби.</t>
  </si>
  <si>
    <t>Для отдыхающих санатория "Свежесть" состоится детская развлекательная программа. Отчаянная пиратка Джулия - капитан шхуны "Весёлая касатка" наберёт себе на корабль новую команду маленьких морских разбойников.  На острове приключений ребят будут ждать весёлые конкурсы "Рыбацкие сети", "Поймай акулу", "Море волнуется". В финале мероприятия ребята найдут послание старого пирата и с помощью азбуки Морзе расшифруют его.</t>
  </si>
  <si>
    <t>ГАСТРОЛИ Сызранского театра в г. Самара
показ спектакля
«Барышня-крестьянка» комедия по мотивам повести А. С. Пушкина
Инсценировка О. Дроздовой.</t>
  </si>
  <si>
    <t>ОРГАНИЗАТОР МЕРОПРИЯТИЯ: МБУ ТКК «Драматический театр имени А. Н. Толстого»
место проведения:
Окружной Дом Офицеров
Адрес: Самара, ул. Шостаковича, 7</t>
  </si>
  <si>
    <t xml:space="preserve">уточняется </t>
  </si>
  <si>
    <t>"Скажем НЕТ наркотикам"-мероприятие, направленное на ЗОЖ</t>
  </si>
  <si>
    <t xml:space="preserve">уточняется (ДК "Авангард") </t>
  </si>
  <si>
    <t>тематическо-развлекательная программа</t>
  </si>
  <si>
    <t>Наркомания - овно из самых страшных проклятий рода человеческого. Это медленное самоубийство, это сознательное и добровольное разрушение своей жизни, воли, разума, способностей. ДК "Авангард" проведет мероприятие, в котором попробует донести до подрастающего поколения, что формирование осознанного негативного отношения к вредным привычкам - наркотикам, есть залог примерного образа жизни. В программе - разъеснение  вредного воздействия на организм "смертельного яда", пропаганда ЗОЖ, проведение викторины об отношении участников к спорту и вредным привычкам, флэшмобы с элементами спортивных игр. Постараемся объяснить ребятам, что гласное в жизни человека - это семья, мир, спорт и отношение к людям и жизни.                                 Хронометраж: 40 минут                                                             Аудитория: жители микрорайона</t>
  </si>
  <si>
    <t xml:space="preserve">"Мы этой памяти верны" - тематическая программа  ко Дню памяти и скорби                   </t>
  </si>
  <si>
    <t>Программа затронет страницы истории начала Великой Отечественной войны. Состоится возложение цветов к Обелиску погибшим в годы Вов.  Хронометраж: 60 минут.</t>
  </si>
  <si>
    <t>"Кукла - пеленашка" - мастер-класс по изготовлению традиционной кулы  ДФА "Хорошки"</t>
  </si>
  <si>
    <t>"День памяти и скорби" церемония возложения цветов</t>
  </si>
  <si>
    <t>Памятные места города (МБУ "Культурно-досуговый комплекс")</t>
  </si>
  <si>
    <t>церемония возложения цветов</t>
  </si>
  <si>
    <t>С целью развития  чувства патриотизма, уважения и гордости к истории нашей Родины состоится  церемония возложения цветов к памятным местам нашего города.</t>
  </si>
  <si>
    <t>федеральное</t>
  </si>
  <si>
    <t>Вечер-встреча «Война вошла в мальчишество мое»</t>
  </si>
  <si>
    <t xml:space="preserve">Вечер-встреча </t>
  </si>
  <si>
    <t>Мероприятие в рамках проекта «Город труда, город героев» расскажет о военном детстве и о  тяжелой взрослой доле, которая лежала на хрупких детских плечиках тех, кто застал войну ребенком.</t>
  </si>
  <si>
    <t>Алексеев В. Н.</t>
  </si>
  <si>
    <t>"Чтобы помнили..." - акция, посвященная Дню памяти и скорби</t>
  </si>
  <si>
    <t>возложение цветов</t>
  </si>
  <si>
    <t>Церемония возложения цветов к памятным местам</t>
  </si>
  <si>
    <t>Акция, посвященная Дню памяти и скорби</t>
  </si>
  <si>
    <t>Мемориал погибшим в годы Великой отечественной войны (Площадь посёлка Новокашпирский)</t>
  </si>
  <si>
    <t>Стела 30 - летия Победы (ДК "Авангард")</t>
  </si>
  <si>
    <t>Памятник герою СССР Герасимову В.А. (ДК п.Сердовино)</t>
  </si>
  <si>
    <t>"Летят журавли" - кинопоказ</t>
  </si>
  <si>
    <t xml:space="preserve">Показ фильма </t>
  </si>
  <si>
    <t>Демонстрация фильма в рамках проекта "Великая страна в кино" Хронометраж: 90 минут.</t>
  </si>
  <si>
    <t>"Судьба человека" - кинопоказ, в рамках кинопроекта Великая страна в кино</t>
  </si>
  <si>
    <t>С целью развития  чувства патриотизма, уважения и гордости к истории нашей Родины состоится кинопоказ фильма "Судьюа человека", в рамках кинопроекта Великая страна в кино.</t>
  </si>
  <si>
    <t>"Мы помним" - тематическая беседа</t>
  </si>
  <si>
    <t>Беседа, посвященная Дню памяти и скорби, с тематическими видеороликми и минутой молчания (совместно с библиотекой-филиалом№ 12)</t>
  </si>
  <si>
    <t>"Мы помним…" - возложение цветов к вечному огню, посвящённое Дню памяти и скорби</t>
  </si>
  <si>
    <t>Памятные места г.Сызрани (ДК "Строитель")</t>
  </si>
  <si>
    <t>Волонтеры добровольческого движения культурной молодежи ежегодно в  День памяти и скорби 22 июня, возлагают цветы к вечному огню  в честь 27 миллионов погибших в Великой Отечественной войне 1941–1945 гг.  Вечная память всем, кто отдал свои жизни за то, чтобы мы могли жить в свободной стране и под мирным небом. Данное мероприятие поспособствует  формированию чувства патриотизма, уважения к героическому прошлому нашей Родины.</t>
  </si>
  <si>
    <t>участники ДДКМ "Новое поколение"</t>
  </si>
  <si>
    <t>Акция «Свеча памяти»</t>
  </si>
  <si>
    <t xml:space="preserve">Акция будет организована в форме флешмоба. В течение дня молодые люди прочитают стихи о войне на фоне книжной выставки, посвященной 22 июня со свечой в руках, тем самым, отдадут дань памяти исторической дате - Дню памяти и скорби. </t>
  </si>
  <si>
    <t>"Память огненных лет" - акция</t>
  </si>
  <si>
    <t>ул. Советская (ДК "Художественный")</t>
  </si>
  <si>
    <t>Акция призвана напомнить жителям о том трагическом дне - начале Великой Отечественной войны</t>
  </si>
  <si>
    <t>"Роспись пряников" - мастер-класс</t>
  </si>
  <si>
    <t>Для отдыхающих санатория "Свежесть" состоится мастер - класс по росписи пряников. Ребята научаться красиво наносить узор  на вкусный десерт, который можно будет подарить маме или с удовольствием съесть самому.</t>
  </si>
  <si>
    <t>"День двора" - культурно-развлекательная программа</t>
  </si>
  <si>
    <t>пр.50 л.Октября, 51 (ДК «Горизонт»)</t>
  </si>
  <si>
    <t>культурно-развлекательная программа</t>
  </si>
  <si>
    <t>День двора. Развлекательная программа с играми, викторинй</t>
  </si>
  <si>
    <t xml:space="preserve">Уточняется </t>
  </si>
  <si>
    <t>"Помните" - тематическое мероприятие, посвященное Дню памяти и скорби.  </t>
  </si>
  <si>
    <t xml:space="preserve">тематическое мероприятияе </t>
  </si>
  <si>
    <t xml:space="preserve">22 июня для всех нас скорбный день. Началась Великая Отечественная война –  страшная в истории России. Но в тяжелый час испытаний наш народ явил миру высочайшие образцы силы духа, самопожертвования и подвига во славу Родины. Об этом подвиге мы расскажем в День памяти и скорби. Сохранить память о войне, о подвиге нашего народа, защитить ее от нападок и искажений и передать потомкам – наш священный долг.   Творческие коллективы выступят с патриотическими концертными номерами. По окончании мероприятия  все ребята с учителями пройдут  к «Стелле 30-летия Победы», чтобы почтить память ушедших в бессмертие, ценой жизни заслонивших страну от фашизма, почитают стихи у Стелы, возложат к ней цветы.
</t>
  </si>
  <si>
    <t>"Подари улыбку другу" - конкурс рисунков</t>
  </si>
  <si>
    <t xml:space="preserve">Конкурс рисунков </t>
  </si>
  <si>
    <t>Конкурс рисунков на асфальте, посвященный Международному Дню друзей</t>
  </si>
  <si>
    <t>Отчетный концерт коллектива  JOKER - студия современного танца г. Сызрань</t>
  </si>
  <si>
    <t>"Весёлая единорожка" - мастер-класс от творческой мастерской Д.Арычковой</t>
  </si>
  <si>
    <t>На набережной у Кремля под чутким руководством опытного мастера Дарьи Арычковой каждый ребенок может изготовить из бумаги популярного героя мультсериала Единорожку. Маленький сувенир порадует не только детей, но и их родителей.</t>
  </si>
  <si>
    <t xml:space="preserve">"День рождения Бабы Яги" - игровая программа для школьников </t>
  </si>
  <si>
    <t>Программа посвящена персонажу русской сказки - Бабе Яге</t>
  </si>
  <si>
    <t xml:space="preserve">Бесплатное посещение экспозиций и выставок для несовершеннолетних до 18 лет. </t>
  </si>
  <si>
    <t>"Мир без наркотиков" - квест-игра</t>
  </si>
  <si>
    <t>С целью пропаганды здорового образа жизни состоится тематическая беседа о вреде курения, алкоголя и наркотиков. В ходе квест-игры выясним с какими привычками нужно дружить, а с какими нельзя и что для этого нужно.</t>
  </si>
  <si>
    <t>"Территория мрака" - тематическая беседа</t>
  </si>
  <si>
    <t>Беседа антинаркотической направленности</t>
  </si>
  <si>
    <t>Квест "В поисках грамоты государевой"</t>
  </si>
  <si>
    <t>Квест</t>
  </si>
  <si>
    <t>Квестовая программа, посвященная 350-летию со Дня рождения Петра I. Интерактивные задания помогут участникам лучше узнать историю основания и строительства города Сызрани.</t>
  </si>
  <si>
    <t>100 руб/чел</t>
  </si>
  <si>
    <t>Музыкальная сказка "День рождения Волка"
 по пьесе Б. Вайнера 
"Три поросенка. Новые приключения"</t>
  </si>
  <si>
    <t>Спектакль «День рождения Волка» — это продолжение известной сказки про Трёх Поросят. Три Поросенка давным-давно забыли про старую историю с Волком и жили себе припеваючи в своём каменном доме. Но Волк на то и Волк, чтобы Поросята не дремали. И он ловко похищает у Поросят и утаскивает к себе в логово девочку-поросёнка Нюсю, с которой Ниф, Наф и Нуф только что подружились. А друга надо выручать! И Поросята собираются в логово к Волку, хотя ночью в лесу очень страшно. А Волку только этого и надо, ведь у него день рождения. Чем закончилась эта история, вы узнаете, посмотрев наш спектакль. Эта история учит быть добрым, аккуратным, всегда помогать друг другу в трудную минуту и храбро преодолевать препятствия на пути.</t>
  </si>
  <si>
    <t xml:space="preserve">«Оркестр Осипова – детям».
Сказка в музыке Сергея Прокофьева.
Читает Павел Любимцев
</t>
  </si>
  <si>
    <t>Национальный академический оркестр народных инструментов России имени Н. П. Осипова
Владимир Андропов, дирижёр
Павел Любимцев (ведущий)
Концерт в одном отделении
Рекомендуем для детей старше 8 лет
В ПРОГРАММЕ:
Прокофьев «Детская музыка», соч.65
Музыка из симфонической сказки «Петя и волк»
Музыка из балета «Золушка»
Фрагменты из оперы «Любовь к трем апельсинам»</t>
  </si>
  <si>
    <t>"Бабочка" - мастер-класс Творческой мастерской Д.Арычковой</t>
  </si>
  <si>
    <t>Бисероплетение — волшебный, творческий процесс, когда из бусин и бисера вы создаете что-то свое, уникальное: прекрасные цветочные композиции, бабочки , животные или украшения . Руководитель творческой мастерской Дарья Арычкова , используя необходимые материалы и инструменты, представит мастер-класс по созданию бабочки из бисера. В ходе мероприятий руководитель подробно объяснит  ребятам полную схему всего рабочего процесса, затем все участники мастер – класса пошагово  создадут  данную композицию бабочки. </t>
  </si>
  <si>
    <t xml:space="preserve">Концертно-развлекательная программа "Веточка березы" </t>
  </si>
  <si>
    <t>Концертно-развлекательная программа</t>
  </si>
  <si>
    <t>Коллективы  ДК "Художественный" покажут свои творческие номера, аниматоры проведут среди зрителей интерактивные игры</t>
  </si>
  <si>
    <t>"Даёшь молодёжь" - праздничная программа, посвящённая Дню молодёжи</t>
  </si>
  <si>
    <t>День молодёжи – праздник, который объединяет молодых. Он заряжает позитивом, вдохновляет на новые успехи. В честь этого праздника на  площади Дома культуры «Строитель» пройдет праздничная программа «Даешь молодежь». В программе мероприятия: конкурсы «Поглотитель лимонада», «Поймай поп – корн», «Лучший статус», «Юная любовь», «Сильный юнец». Так же вокальные и танцевальные номера исполнят творческие коллективы ДК «Строитель». Все участники получат заряд бодрости и море положительных эмоций. Завершением праздника  станет зажигательная дискотека. </t>
  </si>
  <si>
    <t>"Свечи из воска с душистыми травами"- мастер-класс Творческой мастерской "Золотая игла"</t>
  </si>
  <si>
    <t>Свечи — это замечательный сувенир, который может украсить атмосферу любого праздника. А свеча из ароматной медовой вощины, которую участники мастер-класса создадут сами, принесет атмосферу счастья в любой дом. В уютной обстановке руководитель творческой мастерской «Золотая игла» Агеева Ирина Алексеевна расскажет участникам о традициях украшения праздничного стола, сакральном значении свечи, не забудет и о таинственных обрядах, связанных с ее зажиганием. При изготовлении свечи будут использоваться только натуральные и полезные материалы, участникам мастер-класса подробно расскажут об их пользе.</t>
  </si>
  <si>
    <t>"Реактор" - вечер отдыха для взрослых</t>
  </si>
  <si>
    <t>В программе выступление творческих коллективов ДК</t>
  </si>
  <si>
    <t>"Обыкновенный фашизм" - кинопоказ</t>
  </si>
  <si>
    <t>12:00-13:30
17:00-21:00</t>
  </si>
  <si>
    <t>II Фестиваль колокольного звона "Сызранские перезвоны", посвященный празднованию явления иконы Божьей Матери</t>
  </si>
  <si>
    <t>Казанский кафедральный собор, площадь Сызранского кремля, Набережная Сызранского кремля (МБУ "Центр музыкального исккусства и культуры", Сызранская епархия)</t>
  </si>
  <si>
    <t>фестиваль</t>
  </si>
  <si>
    <t>"Мы против" - акция, посвященная Международному дню борьбы с наркоманией</t>
  </si>
  <si>
    <t>Микрорайоны города (ДК "Строитель")</t>
  </si>
  <si>
    <t>социальная акция</t>
  </si>
  <si>
    <t>Участники Добровольческого движения культурной молодёжи организуют и проведут на улицах города социальную акцию, направленную  на борьбу с наркотиками. В ходе уличного соц.опрса, прохожим, будет вручен браслет с надписью "Я против наркотиков"</t>
  </si>
  <si>
    <t xml:space="preserve">"Давайте жить дружно" - развлекательная программа </t>
  </si>
  <si>
    <t>В день лучших друзей Мини Маус  приглашают всех ребят и их родителей на спортивную эстафету. В программе ребят ждут:  задания на сплочение команды, ловкость и смекалку, такие как: кольцебросс,  туннель, хоккей, танцы-повторялки и, конечно же, отличное настроение. Хронометраж: 45 минут.</t>
  </si>
  <si>
    <t>"День молодёжного настроения" - развлекательная программа</t>
  </si>
  <si>
    <t xml:space="preserve">Современной молодежи предстоит вспомнить народные пословицы и поговорки, поучаствовать в конкурсе "Нестандартное мышление", "Самый остроумный статус", весёлые танцевальные игры не оставят равнодушных в День молодежного настроения. </t>
  </si>
  <si>
    <t>"В кругу друзей" - вечер отдыха для взрослых</t>
  </si>
  <si>
    <t>"Город молодых" - концертно-развлекательная программа день молодежи</t>
  </si>
  <si>
    <t xml:space="preserve">концертно-развлекательная программа </t>
  </si>
  <si>
    <t>Творческие коллективы выступят с патриотическими концертными номерами. По окончании мероприятия  все ребята с учителями пройдут  к «Стелле 30-летия Победы», чтобы почтить память ушедших в бессмертие, ценой жизни заслонивших страну от фашизма, почитают стихи у Стелы, возложат к ней цветы.</t>
  </si>
  <si>
    <t xml:space="preserve">Интерактивная  программа выходного дня «Семейные выходные в музее».
Квест-игра «Секретные материалы». (Для групп не более 10 человек)
</t>
  </si>
  <si>
    <t>квест</t>
  </si>
  <si>
    <t>09:00-15:00</t>
  </si>
  <si>
    <t>Казанский кафедральный собор, детский парк "Гномик", Камерный зал центральной библиотеки им.Е.И.Аркадьева (МБУ "Центр музыкального исккусства и культуры", Сызранская епархия)</t>
  </si>
  <si>
    <t xml:space="preserve">"Молодость"  - интерактивная программа </t>
  </si>
  <si>
    <t>Программа, посвященная Дню молодёжи, с играми, номерами, сюрпризами.</t>
  </si>
  <si>
    <t>"Молодым везде у нас дорога" - мероприятие, посвященное Международному дню молодежи</t>
  </si>
  <si>
    <t>Концертная программа, посвященная Международному дню молодежи.</t>
  </si>
  <si>
    <t>Выпускной вечер учащихся 11 классов ГБОУ Гимназии г. Сызрани</t>
  </si>
  <si>
    <t>информация
 уточняется</t>
  </si>
  <si>
    <t>"Молодёжный miks" - праздничная программа ко Дню молодёжи</t>
  </si>
  <si>
    <t>Концертная программа, развлекательная программа. Хронометраж: 90 минут.</t>
  </si>
  <si>
    <t>Июнь</t>
  </si>
  <si>
    <t>01.06.2022-30.06.2022
10:00-16:00</t>
  </si>
  <si>
    <t>Интерактивная экскурсия "В купеческом доме"  ПУШКИНСКАЯ КАРТА</t>
  </si>
  <si>
    <t>МБУ «Краеведческий музей г.о. Сызрань» Выставочный зал (Свердлова,2)</t>
  </si>
  <si>
    <t>Интеративная экскурсия</t>
  </si>
  <si>
    <t>Интерактивная экскурсия «В купеческом доме» проходит в старинном особняке, принадлежавшем когда-то городскому голове Мартиниану Васильевичу Чернухину, и знакомит посетителей с купеческим бытом начала XX века. Интерактивная экскурсия проходит для групп не менее 15 чел. (Только по предварительной заявке. Заявки принимаются с понедельника-четверг по тел.98-45-92)</t>
  </si>
  <si>
    <t>100-200 руб</t>
  </si>
  <si>
    <t>Выставки в июне</t>
  </si>
  <si>
    <t>70-350 руб</t>
  </si>
  <si>
    <t>24.05.2022-30.062022</t>
  </si>
  <si>
    <t xml:space="preserve">Выставка «Все началось со святой бересты». </t>
  </si>
  <si>
    <t xml:space="preserve">МБУ «Краеведческий музей г.о. Сызрань» (пер.Достоевского, 34) </t>
  </si>
  <si>
    <t>24 мая отмечается День славянской письменности и культуры – единственный в нашей стране церковный и государственный праздник. В честь этого события Краеведческий музей совместно подготовил выставку «Все началось со святой бересты», посвященную этой знаменательной дате. В ходе выставки посетители  познакомятся с историей возникновения письменности на Руси и редкими печатными изданиями из фондов Краеведческого музея.</t>
  </si>
  <si>
    <t>Выставка "Великие деяния Петра"</t>
  </si>
  <si>
    <t>1-30.06.22
9:00:00</t>
  </si>
  <si>
    <t>Выставка рисунков "Мир глазами детей"</t>
  </si>
  <si>
    <t>Выставка рисунков</t>
  </si>
  <si>
    <t>В фойе будут размещены рисунки детей на разные темы.</t>
  </si>
  <si>
    <t xml:space="preserve">"Буккроссинг" - книгообмен </t>
  </si>
  <si>
    <t>книгообмен</t>
  </si>
  <si>
    <t>обмен книгами</t>
  </si>
  <si>
    <t>01.06.2022-28.06.2022</t>
  </si>
  <si>
    <t>Выставка "Мир детства"</t>
  </si>
  <si>
    <t>10.06.2022-31.07.2022</t>
  </si>
  <si>
    <t>Выставка "Красота в сердце России"</t>
  </si>
  <si>
    <t>МБУ «Краеведческий музей г.о. Сызрань»                                 Выставочный зал (Свердлова,2)</t>
  </si>
  <si>
    <t>На выставке будут представлены картины сызранских художников, воспевающие красоту, загадочность, поэтичность русской природы.</t>
  </si>
  <si>
    <t>Постоянно действующая экспозиция</t>
  </si>
  <si>
    <t>Основная экспозиция ПУШКИНСКАЯ КАРТА</t>
  </si>
  <si>
    <t>1. Раздел историко-этнографический представлен тематическими зонами: «Археология», «История освоения и заселения края и основание Сызрани», «Этнография». 2. Раздел «Усольская коллекция графов Орловых-Давыдовых» представлена картинной галереей парадных портретов, мебелью, коллекцией редких книг из графской библиотеки, оружием, предметами быта и этнографии. 3. Естественно-научный раздел представлен тематическими зонами: «Палеонтология», «Геология и минералогия», «Флора и фауна нашего края», «Шахта Кашпирская»</t>
  </si>
  <si>
    <t>70-350р.</t>
  </si>
  <si>
    <t>В особняке М.В.Чернухина, памятнике архитектуры Федерального значения, представлены экспозиции: «Купеческая гостиная», «Кабинет М.В.Чернухина», «Уездная медицина», «Музыкальная гостиная», «Творчество сызранских художников».</t>
  </si>
  <si>
    <t>Основная экспозиция</t>
  </si>
  <si>
    <t>В Зале воинской Славы представлены тематические зоны: 1) «Великая Отечественная война» 2) «Страницы военной истории России XX-XXI веков» (Конфликт на острове Даманский, война в Афганистане, Чеченская война, арсенал Сердовино, «Символ мужественности и стойкости» (об авариях на подводных лодках «К-19» и «Курск»).</t>
  </si>
  <si>
    <t>Онлайн-мероприятия в течение месяца</t>
  </si>
  <si>
    <t>Музейный онлайн-проект «Родом из СССР»</t>
  </si>
  <si>
    <t>МБУ «Краеведческий музей г.о. Сызрань» (Пер.Достоевского, 34) http://www.skm-1923.ru Группы VK, OK</t>
  </si>
  <si>
    <t xml:space="preserve">В 2022 году исполняется 100 лет со дня образования СССР. Советский Союз просуществовал меньше века, но это, без сомнения, важная часть истории нашей Родины. Этому событию посвящается музейный онлайн-проект «Родом из СССР». 
Публикации о музейных предметах позволят хотя бы на мгновение погрузиться в прошлое и узнать о повседневной жизни советских людей. 
</t>
  </si>
  <si>
    <t>Музейный онлайн-проект «Книга доблести моих земляков» (II часть)</t>
  </si>
  <si>
    <t>В 2022 году Проект "Книга доблести моих земляков" (часть II) продолжает свою работу и публикует очерки о сызранцах, воевавших на фронтах Великой Отечественной войны.</t>
  </si>
  <si>
    <t>Набережная Сызранского кремля (ДК "Художественный")</t>
  </si>
  <si>
    <r>
      <t xml:space="preserve">В поисках утраченной реликвии №63 участники разгадывают ребусы, загадки.
</t>
    </r>
    <r>
      <rPr>
        <b/>
        <sz val="10"/>
        <color theme="1"/>
        <rFont val="Times New Roman"/>
        <family val="1"/>
        <charset val="204"/>
      </rPr>
      <t>(Только по предварительной заявке. Заявки принимаются с понедельника-четверг по тел.98-45-92)</t>
    </r>
    <r>
      <rPr>
        <sz val="10"/>
        <color theme="1"/>
        <rFont val="Times New Roman"/>
        <family val="1"/>
        <charset val="204"/>
      </rPr>
      <t xml:space="preserve">
</t>
    </r>
  </si>
  <si>
    <t xml:space="preserve">03.06.2022-16.10.2022 </t>
  </si>
  <si>
    <t>План культурно-массовых мероприятий с 20 по 26 июня 2022 года</t>
  </si>
  <si>
    <t>Памятник маршалу Г.К.Жукову (ДК «Горизонт»)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</si>
</sst>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h:mm;@"/>
    <numFmt numFmtId="166" formatCode="[$-419]General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4" fillId="0" borderId="0" applyBorder="0" applyProtection="0"/>
    <xf numFmtId="0" fontId="5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/>
    </xf>
    <xf numFmtId="164" fontId="2" fillId="0" borderId="4" xfId="0" applyNumberFormat="1" applyFont="1" applyFill="1" applyBorder="1" applyAlignment="1">
      <alignment horizontal="left" vertical="top" wrapText="1"/>
    </xf>
    <xf numFmtId="20" fontId="2" fillId="0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/>
    <xf numFmtId="0" fontId="3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2" fillId="0" borderId="1" xfId="2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7" fillId="0" borderId="0" xfId="0" applyNumberFormat="1" applyFont="1" applyAlignment="1">
      <alignment horizontal="center" vertical="top" wrapText="1"/>
    </xf>
    <xf numFmtId="0" fontId="2" fillId="3" borderId="6" xfId="0" applyFont="1" applyFill="1" applyBorder="1" applyAlignment="1">
      <alignment horizontal="left" vertical="top"/>
    </xf>
    <xf numFmtId="0" fontId="3" fillId="0" borderId="0" xfId="0" applyNumberFormat="1" applyFont="1"/>
    <xf numFmtId="0" fontId="2" fillId="0" borderId="0" xfId="0" applyNumberFormat="1" applyFont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64" fontId="2" fillId="3" borderId="1" xfId="0" applyNumberFormat="1" applyFont="1" applyFill="1" applyBorder="1" applyAlignment="1" applyProtection="1">
      <alignment horizontal="left" vertical="top" wrapText="1"/>
      <protection locked="0"/>
    </xf>
    <xf numFmtId="20" fontId="2" fillId="3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20" fontId="2" fillId="3" borderId="1" xfId="0" applyNumberFormat="1" applyFont="1" applyFill="1" applyBorder="1" applyAlignment="1">
      <alignment horizontal="center" vertical="top" wrapText="1"/>
    </xf>
    <xf numFmtId="166" fontId="2" fillId="3" borderId="1" xfId="1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 vertical="top"/>
    </xf>
    <xf numFmtId="0" fontId="0" fillId="0" borderId="0" xfId="0" applyFont="1"/>
    <xf numFmtId="49" fontId="2" fillId="3" borderId="1" xfId="0" applyNumberFormat="1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left" vertical="top" wrapText="1"/>
    </xf>
    <xf numFmtId="20" fontId="2" fillId="3" borderId="1" xfId="0" applyNumberFormat="1" applyFont="1" applyFill="1" applyBorder="1" applyAlignment="1" applyProtection="1">
      <alignment horizontal="left" vertical="top" wrapText="1"/>
      <protection locked="0"/>
    </xf>
    <xf numFmtId="14" fontId="2" fillId="3" borderId="1" xfId="0" applyNumberFormat="1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165" fontId="2" fillId="3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20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vertical="top" wrapText="1" shrinkToFit="1"/>
    </xf>
    <xf numFmtId="0" fontId="2" fillId="3" borderId="1" xfId="0" applyFont="1" applyFill="1" applyBorder="1" applyAlignment="1">
      <alignment vertical="top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>
      <alignment vertical="top" wrapText="1"/>
    </xf>
    <xf numFmtId="165" fontId="2" fillId="0" borderId="2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>
      <alignment vertical="top"/>
    </xf>
    <xf numFmtId="164" fontId="2" fillId="0" borderId="8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165" fontId="2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164" fontId="2" fillId="0" borderId="3" xfId="0" applyNumberFormat="1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165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166" fontId="2" fillId="5" borderId="1" xfId="1" applyFont="1" applyFill="1" applyBorder="1" applyAlignment="1" applyProtection="1">
      <alignment vertical="top" wrapText="1"/>
      <protection locked="0"/>
    </xf>
    <xf numFmtId="164" fontId="2" fillId="3" borderId="1" xfId="0" applyNumberFormat="1" applyFont="1" applyFill="1" applyBorder="1" applyAlignment="1">
      <alignment vertical="top" wrapText="1"/>
    </xf>
    <xf numFmtId="20" fontId="2" fillId="3" borderId="0" xfId="0" applyNumberFormat="1" applyFont="1" applyFill="1" applyBorder="1" applyAlignment="1">
      <alignment horizontal="left" vertical="top" wrapText="1"/>
    </xf>
    <xf numFmtId="164" fontId="2" fillId="3" borderId="6" xfId="0" applyNumberFormat="1" applyFont="1" applyFill="1" applyBorder="1" applyAlignment="1" applyProtection="1">
      <alignment horizontal="left" vertical="top" wrapText="1"/>
      <protection locked="0"/>
    </xf>
    <xf numFmtId="20" fontId="2" fillId="3" borderId="6" xfId="0" applyNumberFormat="1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>
      <alignment vertical="top" wrapText="1"/>
    </xf>
    <xf numFmtId="14" fontId="2" fillId="3" borderId="6" xfId="0" applyNumberFormat="1" applyFont="1" applyFill="1" applyBorder="1" applyAlignment="1" applyProtection="1">
      <alignment vertical="top" wrapText="1"/>
      <protection locked="0"/>
    </xf>
    <xf numFmtId="0" fontId="2" fillId="3" borderId="9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>
      <alignment vertical="top"/>
    </xf>
    <xf numFmtId="0" fontId="2" fillId="3" borderId="6" xfId="0" applyFont="1" applyFill="1" applyBorder="1" applyAlignment="1">
      <alignment horizontal="left" vertical="top" wrapText="1"/>
    </xf>
    <xf numFmtId="164" fontId="2" fillId="3" borderId="6" xfId="0" applyNumberFormat="1" applyFont="1" applyFill="1" applyBorder="1" applyAlignment="1">
      <alignment horizontal="left" vertical="top" wrapText="1"/>
    </xf>
    <xf numFmtId="20" fontId="2" fillId="3" borderId="6" xfId="0" applyNumberFormat="1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164" fontId="2" fillId="3" borderId="0" xfId="0" applyNumberFormat="1" applyFont="1" applyFill="1" applyBorder="1" applyAlignment="1">
      <alignment vertical="top" wrapText="1"/>
    </xf>
    <xf numFmtId="20" fontId="2" fillId="3" borderId="7" xfId="0" applyNumberFormat="1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20" fontId="2" fillId="3" borderId="10" xfId="0" applyNumberFormat="1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vertical="top"/>
    </xf>
    <xf numFmtId="0" fontId="2" fillId="3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2" applyFont="1" applyFill="1" applyBorder="1" applyAlignment="1">
      <alignment horizontal="center" vertical="top" wrapText="1"/>
    </xf>
    <xf numFmtId="0" fontId="2" fillId="0" borderId="1" xfId="2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</cellXfs>
  <cellStyles count="3">
    <cellStyle name="Excel Built-in Normal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km-1923.ru/" TargetMode="External"/><Relationship Id="rId1" Type="http://schemas.openxmlformats.org/officeDocument/2006/relationships/hyperlink" Target="http://www.skm-1923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"/>
  <sheetViews>
    <sheetView tabSelected="1" topLeftCell="A63" zoomScale="85" zoomScaleNormal="85" workbookViewId="0">
      <selection activeCell="H84" sqref="H84"/>
    </sheetView>
  </sheetViews>
  <sheetFormatPr defaultRowHeight="12.75" x14ac:dyDescent="0.25"/>
  <cols>
    <col min="1" max="1" width="4.42578125" style="5" customWidth="1"/>
    <col min="2" max="2" width="12.42578125" style="2" customWidth="1"/>
    <col min="3" max="3" width="8" style="3" customWidth="1"/>
    <col min="4" max="4" width="9.140625" style="3" hidden="1" customWidth="1"/>
    <col min="5" max="5" width="14" style="4" hidden="1" customWidth="1"/>
    <col min="6" max="6" width="9.140625" style="4" hidden="1" customWidth="1"/>
    <col min="7" max="7" width="11.5703125" style="4" hidden="1" customWidth="1"/>
    <col min="8" max="8" width="27.5703125" style="5" customWidth="1"/>
    <col min="9" max="9" width="22.5703125" style="5" customWidth="1"/>
    <col min="10" max="10" width="12.28515625" style="5" customWidth="1"/>
    <col min="11" max="11" width="53" style="5" customWidth="1"/>
    <col min="12" max="12" width="10.7109375" style="6" customWidth="1"/>
    <col min="13" max="13" width="12.28515625" style="5" customWidth="1"/>
    <col min="14" max="14" width="7.7109375" style="5" customWidth="1"/>
    <col min="15" max="15" width="12.28515625" style="5" hidden="1" customWidth="1"/>
    <col min="16" max="16" width="10" style="5" hidden="1" customWidth="1"/>
    <col min="17" max="17" width="11.42578125" style="5" customWidth="1"/>
    <col min="18" max="18" width="14.7109375" style="5" customWidth="1"/>
    <col min="19" max="19" width="10.85546875" style="5" customWidth="1"/>
    <col min="20" max="20" width="7.5703125" style="5" customWidth="1"/>
    <col min="21" max="21" width="10.5703125" style="7" customWidth="1"/>
    <col min="22" max="16384" width="9.140625" style="5"/>
  </cols>
  <sheetData>
    <row r="1" spans="1:25" x14ac:dyDescent="0.25">
      <c r="A1" s="1" t="s">
        <v>314</v>
      </c>
    </row>
    <row r="2" spans="1:25" ht="78" customHeight="1" x14ac:dyDescent="0.25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1" t="s">
        <v>5</v>
      </c>
      <c r="G2" s="12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12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</row>
    <row r="3" spans="1:25" s="30" customFormat="1" ht="63.75" x14ac:dyDescent="0.25">
      <c r="A3" s="49"/>
      <c r="B3" s="9">
        <v>44732</v>
      </c>
      <c r="C3" s="17">
        <v>0.41666666666666669</v>
      </c>
      <c r="D3" s="17">
        <v>0.44444444444444442</v>
      </c>
      <c r="E3" s="13" t="str">
        <f t="shared" ref="E3:E47" si="0">F3&amp;", "&amp;TEXT(C3,"ЧЧ.ММ")</f>
        <v>20.06.22 (Пн), 10.00</v>
      </c>
      <c r="F3" s="13" t="str">
        <f t="shared" ref="F3:F47" si="1">TEXT(B3,"ДД.ММ.ГГ"&amp; " (ДДД)")</f>
        <v>20.06.22 (Пн)</v>
      </c>
      <c r="G3" s="14" t="str">
        <f t="shared" ref="G3:G47" si="2">IF(C3="","",TEXT(C3,"чч.мм")&amp;IF(D3="","",TEXT(D3," - чч.мм")))</f>
        <v>10.00 - 10.40</v>
      </c>
      <c r="H3" s="20" t="s">
        <v>135</v>
      </c>
      <c r="I3" s="20" t="s">
        <v>69</v>
      </c>
      <c r="J3" s="20" t="s">
        <v>76</v>
      </c>
      <c r="K3" s="20" t="s">
        <v>136</v>
      </c>
      <c r="L3" s="19" t="str">
        <f t="shared" ref="L3:L47" si="3">IF(O3="",P3,O3&amp;", "&amp;P3)</f>
        <v>Гимназия, 6+</v>
      </c>
      <c r="M3" s="20" t="s">
        <v>77</v>
      </c>
      <c r="N3" s="21">
        <v>50</v>
      </c>
      <c r="O3" s="20" t="s">
        <v>83</v>
      </c>
      <c r="P3" s="20" t="s">
        <v>23</v>
      </c>
      <c r="Q3" s="21"/>
      <c r="R3" s="21"/>
      <c r="S3" s="20"/>
      <c r="T3" s="33"/>
      <c r="U3" s="34"/>
      <c r="V3" s="33"/>
      <c r="W3" s="33"/>
      <c r="X3" s="33"/>
      <c r="Y3" s="33"/>
    </row>
    <row r="4" spans="1:25" s="30" customFormat="1" ht="63.75" x14ac:dyDescent="0.25">
      <c r="A4" s="21"/>
      <c r="B4" s="9">
        <v>44732</v>
      </c>
      <c r="C4" s="17">
        <v>0.45833333333333331</v>
      </c>
      <c r="D4" s="17">
        <v>0.5</v>
      </c>
      <c r="E4" s="13" t="str">
        <f t="shared" si="0"/>
        <v>20.06.22 (Пн), 11.00</v>
      </c>
      <c r="F4" s="13" t="str">
        <f t="shared" si="1"/>
        <v>20.06.22 (Пн)</v>
      </c>
      <c r="G4" s="14" t="str">
        <f t="shared" si="2"/>
        <v>11.00 - 12.00</v>
      </c>
      <c r="H4" s="20" t="s">
        <v>137</v>
      </c>
      <c r="I4" s="20" t="s">
        <v>138</v>
      </c>
      <c r="J4" s="20" t="s">
        <v>75</v>
      </c>
      <c r="K4" s="20"/>
      <c r="L4" s="19" t="str">
        <f t="shared" si="3"/>
        <v>широкие слои населения, 0+</v>
      </c>
      <c r="M4" s="20" t="s">
        <v>113</v>
      </c>
      <c r="N4" s="21">
        <v>327</v>
      </c>
      <c r="O4" s="21" t="s">
        <v>53</v>
      </c>
      <c r="P4" s="20" t="s">
        <v>29</v>
      </c>
      <c r="Q4" s="21"/>
      <c r="R4" s="21" t="s">
        <v>25</v>
      </c>
      <c r="S4" s="20"/>
      <c r="T4" s="38"/>
      <c r="U4" s="34"/>
      <c r="V4" s="38"/>
      <c r="W4" s="38"/>
      <c r="X4" s="38"/>
      <c r="Y4" s="38"/>
    </row>
    <row r="5" spans="1:25" s="30" customFormat="1" ht="63.75" x14ac:dyDescent="0.25">
      <c r="A5" s="20"/>
      <c r="B5" s="9">
        <v>44732</v>
      </c>
      <c r="C5" s="17">
        <v>0.45833333333333331</v>
      </c>
      <c r="D5" s="17">
        <v>0.4861111111111111</v>
      </c>
      <c r="E5" s="13" t="str">
        <f t="shared" si="0"/>
        <v>20.06.22 (Пн), 11.00</v>
      </c>
      <c r="F5" s="13" t="str">
        <f t="shared" si="1"/>
        <v>20.06.22 (Пн)</v>
      </c>
      <c r="G5" s="14" t="str">
        <f t="shared" si="2"/>
        <v>11.00 - 11.40</v>
      </c>
      <c r="H5" s="20" t="s">
        <v>135</v>
      </c>
      <c r="I5" s="39" t="s">
        <v>69</v>
      </c>
      <c r="J5" s="20" t="s">
        <v>76</v>
      </c>
      <c r="K5" s="20" t="s">
        <v>136</v>
      </c>
      <c r="L5" s="19" t="str">
        <f t="shared" si="3"/>
        <v>ГБОУ СОШ № 14, 6+</v>
      </c>
      <c r="M5" s="20" t="s">
        <v>77</v>
      </c>
      <c r="N5" s="21">
        <v>50</v>
      </c>
      <c r="O5" s="20" t="s">
        <v>78</v>
      </c>
      <c r="P5" s="20" t="s">
        <v>23</v>
      </c>
      <c r="Q5" s="21"/>
      <c r="R5" s="21"/>
      <c r="S5" s="20"/>
      <c r="U5" s="34"/>
    </row>
    <row r="6" spans="1:25" s="30" customFormat="1" ht="38.25" x14ac:dyDescent="0.25">
      <c r="A6" s="20"/>
      <c r="B6" s="50">
        <v>44732</v>
      </c>
      <c r="C6" s="51">
        <v>0.45833333333333331</v>
      </c>
      <c r="D6" s="51">
        <v>0.5</v>
      </c>
      <c r="E6" s="13" t="str">
        <f t="shared" si="0"/>
        <v>20.06.22 (Пн), 11.00</v>
      </c>
      <c r="F6" s="13" t="str">
        <f t="shared" si="1"/>
        <v>20.06.22 (Пн)</v>
      </c>
      <c r="G6" s="14" t="str">
        <f t="shared" si="2"/>
        <v>11.00 - 12.00</v>
      </c>
      <c r="H6" s="52" t="s">
        <v>139</v>
      </c>
      <c r="I6" s="53" t="s">
        <v>42</v>
      </c>
      <c r="J6" s="53" t="s">
        <v>38</v>
      </c>
      <c r="K6" s="53" t="s">
        <v>140</v>
      </c>
      <c r="L6" s="19" t="str">
        <f t="shared" si="3"/>
        <v>Жители микрорайона, 0+</v>
      </c>
      <c r="M6" s="53" t="s">
        <v>24</v>
      </c>
      <c r="N6" s="26">
        <v>100</v>
      </c>
      <c r="O6" s="29" t="s">
        <v>39</v>
      </c>
      <c r="P6" s="29" t="s">
        <v>29</v>
      </c>
      <c r="Q6" s="29"/>
      <c r="R6" s="26"/>
      <c r="S6" s="29"/>
      <c r="U6" s="34"/>
    </row>
    <row r="7" spans="1:25" s="30" customFormat="1" ht="51" x14ac:dyDescent="0.25">
      <c r="A7" s="49"/>
      <c r="B7" s="9">
        <v>44732</v>
      </c>
      <c r="C7" s="17">
        <v>0.5</v>
      </c>
      <c r="D7" s="17">
        <v>0.52777777777777779</v>
      </c>
      <c r="E7" s="13" t="str">
        <f t="shared" si="0"/>
        <v>20.06.22 (Пн), 12.00</v>
      </c>
      <c r="F7" s="13" t="str">
        <f t="shared" si="1"/>
        <v>20.06.22 (Пн)</v>
      </c>
      <c r="G7" s="14" t="str">
        <f t="shared" si="2"/>
        <v>12.00 - 12.40</v>
      </c>
      <c r="H7" s="20" t="s">
        <v>135</v>
      </c>
      <c r="I7" s="20" t="s">
        <v>69</v>
      </c>
      <c r="J7" s="20" t="s">
        <v>97</v>
      </c>
      <c r="K7" s="20" t="s">
        <v>136</v>
      </c>
      <c r="L7" s="19" t="str">
        <f t="shared" si="3"/>
        <v>Гимназия, 6+</v>
      </c>
      <c r="M7" s="20" t="s">
        <v>77</v>
      </c>
      <c r="N7" s="21">
        <v>50</v>
      </c>
      <c r="O7" s="20" t="s">
        <v>83</v>
      </c>
      <c r="P7" s="20" t="s">
        <v>23</v>
      </c>
      <c r="Q7" s="21"/>
      <c r="R7" s="21"/>
      <c r="S7" s="20"/>
      <c r="T7" s="38"/>
      <c r="U7" s="34"/>
      <c r="V7" s="38"/>
      <c r="W7" s="38"/>
      <c r="X7" s="38"/>
      <c r="Y7" s="38"/>
    </row>
    <row r="8" spans="1:25" s="40" customFormat="1" ht="25.5" x14ac:dyDescent="0.25">
      <c r="A8" s="54"/>
      <c r="B8" s="50">
        <v>44733</v>
      </c>
      <c r="C8" s="55">
        <v>0.375</v>
      </c>
      <c r="D8" s="55">
        <v>0.625</v>
      </c>
      <c r="E8" s="13" t="str">
        <f t="shared" si="0"/>
        <v>21.06.22 (Вт), 09.00</v>
      </c>
      <c r="F8" s="13" t="str">
        <f t="shared" si="1"/>
        <v>21.06.22 (Вт)</v>
      </c>
      <c r="G8" s="14" t="str">
        <f t="shared" si="2"/>
        <v>09.00 - 15.00</v>
      </c>
      <c r="H8" s="56" t="s">
        <v>126</v>
      </c>
      <c r="I8" s="53" t="s">
        <v>141</v>
      </c>
      <c r="J8" s="53" t="s">
        <v>70</v>
      </c>
      <c r="K8" s="56" t="s">
        <v>127</v>
      </c>
      <c r="L8" s="19" t="str">
        <f t="shared" si="3"/>
        <v>жители города, 0+</v>
      </c>
      <c r="M8" s="53" t="s">
        <v>24</v>
      </c>
      <c r="N8" s="26">
        <v>200</v>
      </c>
      <c r="O8" s="26" t="s">
        <v>50</v>
      </c>
      <c r="P8" s="29" t="s">
        <v>29</v>
      </c>
      <c r="Q8" s="54"/>
      <c r="R8" s="54"/>
      <c r="S8" s="27"/>
      <c r="T8" s="57"/>
      <c r="U8" s="57"/>
      <c r="V8" s="57"/>
      <c r="W8" s="58"/>
      <c r="X8" s="58"/>
      <c r="Y8" s="58"/>
    </row>
    <row r="9" spans="1:25" s="30" customFormat="1" ht="63.75" x14ac:dyDescent="0.25">
      <c r="A9" s="21"/>
      <c r="B9" s="9">
        <v>44733</v>
      </c>
      <c r="C9" s="17">
        <v>0.45833333333333331</v>
      </c>
      <c r="D9" s="36"/>
      <c r="E9" s="13" t="str">
        <f t="shared" si="0"/>
        <v>21.06.22 (Вт), 11.00</v>
      </c>
      <c r="F9" s="13" t="str">
        <f t="shared" si="1"/>
        <v>21.06.22 (Вт)</v>
      </c>
      <c r="G9" s="14" t="str">
        <f t="shared" si="2"/>
        <v>11.00</v>
      </c>
      <c r="H9" s="29" t="s">
        <v>143</v>
      </c>
      <c r="I9" s="20" t="s">
        <v>144</v>
      </c>
      <c r="J9" s="27" t="s">
        <v>145</v>
      </c>
      <c r="K9" s="59" t="s">
        <v>146</v>
      </c>
      <c r="L9" s="19" t="str">
        <f t="shared" si="3"/>
        <v>Дети, молодежь, 6+</v>
      </c>
      <c r="M9" s="20" t="s">
        <v>24</v>
      </c>
      <c r="N9" s="20">
        <v>30</v>
      </c>
      <c r="O9" s="20" t="s">
        <v>147</v>
      </c>
      <c r="P9" s="20" t="s">
        <v>23</v>
      </c>
      <c r="Q9" s="20"/>
      <c r="R9" s="20" t="s">
        <v>25</v>
      </c>
      <c r="S9" s="20"/>
      <c r="T9" s="38"/>
      <c r="U9" s="34"/>
      <c r="V9" s="38"/>
      <c r="W9" s="38"/>
      <c r="X9" s="38"/>
      <c r="Y9" s="38"/>
    </row>
    <row r="10" spans="1:25" s="30" customFormat="1" ht="89.25" x14ac:dyDescent="0.25">
      <c r="A10" s="49"/>
      <c r="B10" s="60">
        <v>44733</v>
      </c>
      <c r="C10" s="51">
        <v>0.45833333333333331</v>
      </c>
      <c r="D10" s="51">
        <v>0.5</v>
      </c>
      <c r="E10" s="13" t="str">
        <f t="shared" si="0"/>
        <v>21.06.22 (Вт), 11.00</v>
      </c>
      <c r="F10" s="13" t="str">
        <f t="shared" si="1"/>
        <v>21.06.22 (Вт)</v>
      </c>
      <c r="G10" s="14" t="str">
        <f t="shared" si="2"/>
        <v>11.00 - 12.00</v>
      </c>
      <c r="H10" s="29" t="s">
        <v>148</v>
      </c>
      <c r="I10" s="29" t="s">
        <v>36</v>
      </c>
      <c r="J10" s="29" t="s">
        <v>149</v>
      </c>
      <c r="K10" s="29" t="s">
        <v>150</v>
      </c>
      <c r="L10" s="19" t="str">
        <f t="shared" si="3"/>
        <v>Жители города, 6+</v>
      </c>
      <c r="M10" s="29" t="s">
        <v>24</v>
      </c>
      <c r="N10" s="26">
        <v>100</v>
      </c>
      <c r="O10" s="29" t="s">
        <v>45</v>
      </c>
      <c r="P10" s="29" t="s">
        <v>23</v>
      </c>
      <c r="Q10" s="26"/>
      <c r="R10" s="20"/>
      <c r="S10" s="26"/>
      <c r="T10" s="34"/>
      <c r="U10" s="34"/>
      <c r="V10" s="34"/>
      <c r="W10" s="35"/>
      <c r="X10" s="35"/>
      <c r="Y10" s="35"/>
    </row>
    <row r="11" spans="1:25" s="30" customFormat="1" ht="38.25" x14ac:dyDescent="0.25">
      <c r="A11" s="26"/>
      <c r="B11" s="50">
        <v>44733</v>
      </c>
      <c r="C11" s="51">
        <v>0.45833333333333331</v>
      </c>
      <c r="D11" s="51">
        <v>0.5</v>
      </c>
      <c r="E11" s="13" t="str">
        <f t="shared" si="0"/>
        <v>21.06.22 (Вт), 11.00</v>
      </c>
      <c r="F11" s="13" t="str">
        <f t="shared" si="1"/>
        <v>21.06.22 (Вт)</v>
      </c>
      <c r="G11" s="14" t="str">
        <f t="shared" si="2"/>
        <v>11.00 - 12.00</v>
      </c>
      <c r="H11" s="52" t="s">
        <v>151</v>
      </c>
      <c r="I11" s="53" t="s">
        <v>152</v>
      </c>
      <c r="J11" s="53" t="s">
        <v>112</v>
      </c>
      <c r="K11" s="53" t="s">
        <v>153</v>
      </c>
      <c r="L11" s="19" t="str">
        <f t="shared" si="3"/>
        <v>Учащиеся ГБОУ ООШ № 32, 6+</v>
      </c>
      <c r="M11" s="53" t="s">
        <v>24</v>
      </c>
      <c r="N11" s="26">
        <v>50</v>
      </c>
      <c r="O11" s="29" t="s">
        <v>110</v>
      </c>
      <c r="P11" s="29" t="s">
        <v>23</v>
      </c>
      <c r="Q11" s="29"/>
      <c r="R11" s="26"/>
      <c r="S11" s="29"/>
      <c r="T11" s="38"/>
      <c r="U11" s="34"/>
      <c r="V11" s="38"/>
      <c r="W11" s="38"/>
      <c r="X11" s="38"/>
      <c r="Y11" s="38"/>
    </row>
    <row r="12" spans="1:25" s="30" customFormat="1" ht="38.25" x14ac:dyDescent="0.25">
      <c r="A12" s="49"/>
      <c r="B12" s="50">
        <v>44733</v>
      </c>
      <c r="C12" s="61">
        <v>0.5</v>
      </c>
      <c r="D12" s="61">
        <v>0.5</v>
      </c>
      <c r="E12" s="13" t="str">
        <f t="shared" si="0"/>
        <v>21.06.22 (Вт), 12.00</v>
      </c>
      <c r="F12" s="13" t="str">
        <f t="shared" si="1"/>
        <v>21.06.22 (Вт)</v>
      </c>
      <c r="G12" s="14" t="str">
        <f t="shared" si="2"/>
        <v>12.00 - 12.00</v>
      </c>
      <c r="H12" s="62" t="s">
        <v>154</v>
      </c>
      <c r="I12" s="62" t="s">
        <v>42</v>
      </c>
      <c r="J12" s="62" t="s">
        <v>155</v>
      </c>
      <c r="K12" s="53" t="s">
        <v>156</v>
      </c>
      <c r="L12" s="19" t="str">
        <f t="shared" si="3"/>
        <v>Жители микрорайона, 6+</v>
      </c>
      <c r="M12" s="63" t="s">
        <v>24</v>
      </c>
      <c r="N12" s="64">
        <v>30</v>
      </c>
      <c r="O12" s="64" t="s">
        <v>39</v>
      </c>
      <c r="P12" s="64" t="s">
        <v>23</v>
      </c>
      <c r="Q12" s="29"/>
      <c r="R12" s="29"/>
      <c r="S12" s="29"/>
      <c r="U12" s="34"/>
    </row>
    <row r="13" spans="1:25" s="30" customFormat="1" ht="102" x14ac:dyDescent="0.25">
      <c r="A13" s="20"/>
      <c r="B13" s="60">
        <v>44733</v>
      </c>
      <c r="C13" s="65">
        <v>0.6875</v>
      </c>
      <c r="D13" s="65">
        <v>0.72916666666666663</v>
      </c>
      <c r="E13" s="13" t="str">
        <f t="shared" si="0"/>
        <v>21.06.22 (Вт), 16.30</v>
      </c>
      <c r="F13" s="13" t="str">
        <f t="shared" si="1"/>
        <v>21.06.22 (Вт)</v>
      </c>
      <c r="G13" s="14" t="str">
        <f t="shared" si="2"/>
        <v>16.30 - 17.30</v>
      </c>
      <c r="H13" s="53" t="s">
        <v>131</v>
      </c>
      <c r="I13" s="53" t="s">
        <v>89</v>
      </c>
      <c r="J13" s="53" t="s">
        <v>32</v>
      </c>
      <c r="K13" s="53" t="s">
        <v>157</v>
      </c>
      <c r="L13" s="19" t="str">
        <f t="shared" si="3"/>
        <v>отдыхающие санатория, 6+</v>
      </c>
      <c r="M13" s="53" t="s">
        <v>28</v>
      </c>
      <c r="N13" s="26">
        <v>60</v>
      </c>
      <c r="O13" s="29" t="s">
        <v>90</v>
      </c>
      <c r="P13" s="29" t="s">
        <v>23</v>
      </c>
      <c r="Q13" s="29"/>
      <c r="R13" s="29"/>
      <c r="S13" s="64"/>
      <c r="T13" s="38"/>
      <c r="U13" s="34"/>
      <c r="V13" s="38"/>
      <c r="W13" s="38"/>
      <c r="X13" s="38"/>
      <c r="Y13" s="38"/>
    </row>
    <row r="14" spans="1:25" s="30" customFormat="1" ht="293.25" x14ac:dyDescent="0.2">
      <c r="A14" s="54"/>
      <c r="B14" s="66">
        <v>44733</v>
      </c>
      <c r="C14" s="67">
        <v>0.75</v>
      </c>
      <c r="D14" s="68"/>
      <c r="E14" s="13" t="str">
        <f t="shared" si="0"/>
        <v>21.06.22 (Вт), 18.00</v>
      </c>
      <c r="F14" s="13" t="str">
        <f t="shared" si="1"/>
        <v>21.06.22 (Вт)</v>
      </c>
      <c r="G14" s="14" t="str">
        <f t="shared" si="2"/>
        <v>18.00</v>
      </c>
      <c r="H14" s="27" t="s">
        <v>158</v>
      </c>
      <c r="I14" s="69" t="s">
        <v>159</v>
      </c>
      <c r="J14" s="27" t="s">
        <v>56</v>
      </c>
      <c r="K14" s="27" t="s">
        <v>98</v>
      </c>
      <c r="L14" s="19" t="str">
        <f t="shared" si="3"/>
        <v>12+</v>
      </c>
      <c r="M14" s="69" t="s">
        <v>66</v>
      </c>
      <c r="N14" s="69" t="s">
        <v>91</v>
      </c>
      <c r="O14" s="70"/>
      <c r="P14" s="69" t="s">
        <v>47</v>
      </c>
      <c r="Q14" s="54"/>
      <c r="R14" s="54"/>
      <c r="S14" s="27"/>
      <c r="T14" s="57"/>
      <c r="U14" s="57"/>
      <c r="V14" s="57"/>
      <c r="W14" s="24"/>
      <c r="X14" s="24"/>
      <c r="Y14" s="24"/>
    </row>
    <row r="15" spans="1:25" s="30" customFormat="1" ht="191.25" x14ac:dyDescent="0.25">
      <c r="A15" s="49"/>
      <c r="B15" s="60">
        <v>44733</v>
      </c>
      <c r="C15" s="51" t="s">
        <v>160</v>
      </c>
      <c r="D15" s="51"/>
      <c r="E15" s="13" t="str">
        <f t="shared" si="0"/>
        <v xml:space="preserve">21.06.22 (Вт), уточняется </v>
      </c>
      <c r="F15" s="13" t="str">
        <f t="shared" si="1"/>
        <v>21.06.22 (Вт)</v>
      </c>
      <c r="G15" s="14" t="str">
        <f t="shared" si="2"/>
        <v xml:space="preserve">уточняется </v>
      </c>
      <c r="H15" s="71" t="s">
        <v>161</v>
      </c>
      <c r="I15" s="53" t="s">
        <v>162</v>
      </c>
      <c r="J15" s="53" t="s">
        <v>163</v>
      </c>
      <c r="K15" s="53" t="s">
        <v>164</v>
      </c>
      <c r="L15" s="19" t="str">
        <f t="shared" si="3"/>
        <v>0+</v>
      </c>
      <c r="M15" s="53" t="s">
        <v>24</v>
      </c>
      <c r="N15" s="26"/>
      <c r="O15" s="72"/>
      <c r="P15" s="53" t="s">
        <v>29</v>
      </c>
      <c r="Q15" s="72"/>
      <c r="R15" s="72"/>
      <c r="S15" s="29"/>
      <c r="T15" s="37"/>
      <c r="U15" s="34"/>
      <c r="V15" s="37"/>
      <c r="W15" s="37"/>
      <c r="X15" s="37"/>
      <c r="Y15" s="37"/>
    </row>
    <row r="16" spans="1:25" s="30" customFormat="1" ht="38.25" x14ac:dyDescent="0.25">
      <c r="A16" s="73"/>
      <c r="B16" s="60">
        <v>44734</v>
      </c>
      <c r="C16" s="51">
        <v>0.41666666666666669</v>
      </c>
      <c r="D16" s="51">
        <v>0.45833333333333331</v>
      </c>
      <c r="E16" s="13" t="str">
        <f t="shared" si="0"/>
        <v>22.06.22 (Ср), 10.00</v>
      </c>
      <c r="F16" s="13" t="str">
        <f t="shared" si="1"/>
        <v>22.06.22 (Ср)</v>
      </c>
      <c r="G16" s="14" t="str">
        <f t="shared" si="2"/>
        <v>10.00 - 11.00</v>
      </c>
      <c r="H16" s="29" t="s">
        <v>165</v>
      </c>
      <c r="I16" s="29" t="s">
        <v>36</v>
      </c>
      <c r="J16" s="29" t="s">
        <v>111</v>
      </c>
      <c r="K16" s="29" t="s">
        <v>166</v>
      </c>
      <c r="L16" s="19" t="str">
        <f t="shared" si="3"/>
        <v>Жители города, 15+</v>
      </c>
      <c r="M16" s="29" t="s">
        <v>24</v>
      </c>
      <c r="N16" s="26">
        <v>2000</v>
      </c>
      <c r="O16" s="29" t="s">
        <v>45</v>
      </c>
      <c r="P16" s="29" t="s">
        <v>96</v>
      </c>
      <c r="Q16" s="26"/>
      <c r="R16" s="20"/>
      <c r="S16" s="26"/>
      <c r="U16" s="34"/>
    </row>
    <row r="17" spans="1:27" s="30" customFormat="1" ht="114.75" x14ac:dyDescent="0.25">
      <c r="A17" s="20"/>
      <c r="B17" s="60">
        <v>44734</v>
      </c>
      <c r="C17" s="51">
        <v>0.41666666666666669</v>
      </c>
      <c r="D17" s="51">
        <v>0.45833333333333331</v>
      </c>
      <c r="E17" s="13" t="str">
        <f t="shared" si="0"/>
        <v>22.06.22 (Ср), 10.00</v>
      </c>
      <c r="F17" s="13" t="str">
        <f t="shared" si="1"/>
        <v>22.06.22 (Ср)</v>
      </c>
      <c r="G17" s="14" t="str">
        <f t="shared" si="2"/>
        <v>10.00 - 11.00</v>
      </c>
      <c r="H17" s="71" t="s">
        <v>167</v>
      </c>
      <c r="I17" s="53" t="s">
        <v>86</v>
      </c>
      <c r="J17" s="72" t="s">
        <v>70</v>
      </c>
      <c r="K17" s="53" t="s">
        <v>87</v>
      </c>
      <c r="L17" s="19" t="str">
        <f t="shared" si="3"/>
        <v>учащиеся, 6+</v>
      </c>
      <c r="M17" s="29" t="s">
        <v>74</v>
      </c>
      <c r="N17" s="26">
        <v>10</v>
      </c>
      <c r="O17" s="72" t="s">
        <v>71</v>
      </c>
      <c r="P17" s="53" t="s">
        <v>23</v>
      </c>
      <c r="Q17" s="72"/>
      <c r="R17" s="72"/>
      <c r="S17" s="64"/>
      <c r="T17" s="38"/>
      <c r="U17" s="34"/>
      <c r="V17" s="38"/>
      <c r="W17" s="38"/>
      <c r="X17" s="38"/>
      <c r="Y17" s="38"/>
    </row>
    <row r="18" spans="1:27" s="30" customFormat="1" ht="38.25" x14ac:dyDescent="0.25">
      <c r="A18" s="20"/>
      <c r="B18" s="60">
        <v>44734</v>
      </c>
      <c r="C18" s="51">
        <v>0.41666666666666669</v>
      </c>
      <c r="D18" s="51"/>
      <c r="E18" s="13" t="str">
        <f t="shared" si="0"/>
        <v>22.06.22 (Ср), 10.00</v>
      </c>
      <c r="F18" s="13" t="str">
        <f t="shared" si="1"/>
        <v>22.06.22 (Ср)</v>
      </c>
      <c r="G18" s="14" t="str">
        <f t="shared" si="2"/>
        <v>10.00</v>
      </c>
      <c r="H18" s="8" t="s">
        <v>168</v>
      </c>
      <c r="I18" s="8" t="s">
        <v>169</v>
      </c>
      <c r="J18" s="8" t="s">
        <v>170</v>
      </c>
      <c r="K18" s="29" t="s">
        <v>171</v>
      </c>
      <c r="L18" s="19">
        <f t="shared" si="3"/>
        <v>0</v>
      </c>
      <c r="M18" s="29" t="s">
        <v>24</v>
      </c>
      <c r="N18" s="26">
        <v>500</v>
      </c>
      <c r="O18" s="72"/>
      <c r="P18" s="53"/>
      <c r="Q18" s="72"/>
      <c r="R18" s="72" t="s">
        <v>172</v>
      </c>
      <c r="S18" s="64"/>
      <c r="T18" s="38"/>
      <c r="U18" s="34"/>
      <c r="V18" s="38"/>
      <c r="W18" s="38"/>
      <c r="X18" s="38"/>
      <c r="Y18" s="38"/>
    </row>
    <row r="19" spans="1:27" s="34" customFormat="1" ht="63.75" x14ac:dyDescent="0.25">
      <c r="A19" s="20"/>
      <c r="B19" s="9">
        <v>44734</v>
      </c>
      <c r="C19" s="17">
        <v>0.41666666666666669</v>
      </c>
      <c r="D19" s="36"/>
      <c r="E19" s="13" t="str">
        <f t="shared" si="0"/>
        <v>22.06.22 (Ср), 10.00</v>
      </c>
      <c r="F19" s="13" t="str">
        <f t="shared" si="1"/>
        <v>22.06.22 (Ср)</v>
      </c>
      <c r="G19" s="14" t="str">
        <f t="shared" si="2"/>
        <v>10.00</v>
      </c>
      <c r="H19" s="29" t="s">
        <v>173</v>
      </c>
      <c r="I19" s="20" t="s">
        <v>26</v>
      </c>
      <c r="J19" s="27" t="s">
        <v>174</v>
      </c>
      <c r="K19" s="59" t="s">
        <v>175</v>
      </c>
      <c r="L19" s="19" t="str">
        <f t="shared" si="3"/>
        <v>Дети, молодежь, 6+</v>
      </c>
      <c r="M19" s="20" t="s">
        <v>24</v>
      </c>
      <c r="N19" s="20">
        <v>30</v>
      </c>
      <c r="O19" s="20" t="s">
        <v>147</v>
      </c>
      <c r="P19" s="20" t="s">
        <v>23</v>
      </c>
      <c r="Q19" s="20" t="s">
        <v>176</v>
      </c>
      <c r="R19" s="20" t="s">
        <v>25</v>
      </c>
      <c r="S19" s="20"/>
      <c r="T19" s="38"/>
      <c r="V19" s="38"/>
      <c r="W19" s="38"/>
      <c r="X19" s="38"/>
      <c r="Y19" s="38"/>
      <c r="Z19" s="35"/>
    </row>
    <row r="20" spans="1:27" s="7" customFormat="1" ht="63.75" x14ac:dyDescent="0.2">
      <c r="A20" s="74"/>
      <c r="B20" s="16">
        <v>44734</v>
      </c>
      <c r="C20" s="75">
        <v>0.41666666666666669</v>
      </c>
      <c r="D20" s="76"/>
      <c r="E20" s="13" t="str">
        <f t="shared" si="0"/>
        <v>22.06.22 (Ср), 10.00</v>
      </c>
      <c r="F20" s="13" t="str">
        <f t="shared" si="1"/>
        <v>22.06.22 (Ср)</v>
      </c>
      <c r="G20" s="14" t="str">
        <f t="shared" si="2"/>
        <v>10.00</v>
      </c>
      <c r="H20" s="77" t="s">
        <v>117</v>
      </c>
      <c r="I20" s="77" t="s">
        <v>19</v>
      </c>
      <c r="J20" s="77" t="s">
        <v>20</v>
      </c>
      <c r="K20" s="78" t="s">
        <v>21</v>
      </c>
      <c r="L20" s="19" t="str">
        <f t="shared" si="3"/>
        <v>6+</v>
      </c>
      <c r="M20" s="79" t="s">
        <v>22</v>
      </c>
      <c r="N20" s="79"/>
      <c r="O20" s="25"/>
      <c r="P20" s="20" t="s">
        <v>23</v>
      </c>
      <c r="Q20" s="79"/>
      <c r="R20" s="25"/>
      <c r="S20" s="20"/>
    </row>
    <row r="21" spans="1:27" s="40" customFormat="1" ht="38.25" x14ac:dyDescent="0.25">
      <c r="A21" s="41"/>
      <c r="B21" s="60">
        <v>44734</v>
      </c>
      <c r="C21" s="55">
        <v>0.41666666666666669</v>
      </c>
      <c r="D21" s="55"/>
      <c r="E21" s="13" t="str">
        <f t="shared" si="0"/>
        <v>22.06.22 (Ср), 10.00</v>
      </c>
      <c r="F21" s="13" t="str">
        <f t="shared" si="1"/>
        <v>22.06.22 (Ср)</v>
      </c>
      <c r="G21" s="14" t="str">
        <f t="shared" si="2"/>
        <v>10.00</v>
      </c>
      <c r="H21" s="29" t="s">
        <v>177</v>
      </c>
      <c r="I21" s="29" t="s">
        <v>315</v>
      </c>
      <c r="J21" s="29" t="s">
        <v>178</v>
      </c>
      <c r="K21" s="29" t="s">
        <v>179</v>
      </c>
      <c r="L21" s="19" t="str">
        <f t="shared" si="3"/>
        <v>Жители микрорайона, 0+</v>
      </c>
      <c r="M21" s="53" t="s">
        <v>24</v>
      </c>
      <c r="N21" s="26">
        <v>100</v>
      </c>
      <c r="O21" s="29" t="s">
        <v>39</v>
      </c>
      <c r="P21" s="29" t="s">
        <v>29</v>
      </c>
      <c r="Q21" s="72"/>
      <c r="R21" s="72"/>
      <c r="S21" s="64"/>
      <c r="T21" s="38"/>
      <c r="U21" s="34"/>
      <c r="V21" s="38"/>
      <c r="W21" s="38"/>
      <c r="X21" s="38"/>
      <c r="Y21" s="38"/>
    </row>
    <row r="22" spans="1:27" s="40" customFormat="1" ht="63.75" x14ac:dyDescent="0.25">
      <c r="A22" s="41"/>
      <c r="B22" s="60">
        <v>44734</v>
      </c>
      <c r="C22" s="55">
        <v>0.41666666666666669</v>
      </c>
      <c r="D22" s="55"/>
      <c r="E22" s="13" t="str">
        <f t="shared" si="0"/>
        <v>22.06.22 (Ср), 10.00</v>
      </c>
      <c r="F22" s="13" t="str">
        <f t="shared" si="1"/>
        <v>22.06.22 (Ср)</v>
      </c>
      <c r="G22" s="14" t="str">
        <f t="shared" si="2"/>
        <v>10.00</v>
      </c>
      <c r="H22" s="29" t="s">
        <v>180</v>
      </c>
      <c r="I22" s="62" t="s">
        <v>181</v>
      </c>
      <c r="J22" s="29" t="s">
        <v>178</v>
      </c>
      <c r="K22" s="29" t="s">
        <v>179</v>
      </c>
      <c r="L22" s="19" t="str">
        <f t="shared" si="3"/>
        <v>Жители микрорайона, 0+</v>
      </c>
      <c r="M22" s="53" t="s">
        <v>24</v>
      </c>
      <c r="N22" s="26">
        <v>100</v>
      </c>
      <c r="O22" s="29" t="s">
        <v>39</v>
      </c>
      <c r="P22" s="29" t="s">
        <v>29</v>
      </c>
      <c r="Q22" s="72"/>
      <c r="R22" s="72"/>
      <c r="S22" s="64"/>
      <c r="T22" s="38"/>
      <c r="U22" s="34"/>
      <c r="V22" s="38"/>
      <c r="W22" s="38"/>
      <c r="X22" s="38"/>
      <c r="Y22" s="38"/>
    </row>
    <row r="23" spans="1:27" s="40" customFormat="1" ht="38.25" x14ac:dyDescent="0.25">
      <c r="A23" s="41"/>
      <c r="B23" s="60">
        <v>44734</v>
      </c>
      <c r="C23" s="55">
        <v>0.41666666666666669</v>
      </c>
      <c r="D23" s="55"/>
      <c r="E23" s="13" t="str">
        <f t="shared" si="0"/>
        <v>22.06.22 (Ср), 10.00</v>
      </c>
      <c r="F23" s="13" t="str">
        <f t="shared" si="1"/>
        <v>22.06.22 (Ср)</v>
      </c>
      <c r="G23" s="14" t="str">
        <f t="shared" si="2"/>
        <v>10.00</v>
      </c>
      <c r="H23" s="29" t="s">
        <v>180</v>
      </c>
      <c r="I23" s="8" t="s">
        <v>182</v>
      </c>
      <c r="J23" s="29" t="s">
        <v>178</v>
      </c>
      <c r="K23" s="29" t="s">
        <v>179</v>
      </c>
      <c r="L23" s="19" t="str">
        <f t="shared" si="3"/>
        <v>Жители микрорайона, 0+</v>
      </c>
      <c r="M23" s="53" t="s">
        <v>24</v>
      </c>
      <c r="N23" s="26"/>
      <c r="O23" s="29" t="s">
        <v>39</v>
      </c>
      <c r="P23" s="29" t="s">
        <v>29</v>
      </c>
      <c r="Q23" s="72"/>
      <c r="R23" s="72"/>
      <c r="S23" s="64"/>
      <c r="T23" s="38"/>
      <c r="U23" s="34"/>
      <c r="V23" s="38"/>
      <c r="W23" s="38"/>
      <c r="X23" s="38"/>
      <c r="Y23" s="38"/>
    </row>
    <row r="24" spans="1:27" s="40" customFormat="1" ht="38.25" x14ac:dyDescent="0.25">
      <c r="A24" s="41"/>
      <c r="B24" s="60">
        <v>44734</v>
      </c>
      <c r="C24" s="55">
        <v>0.41666666666666669</v>
      </c>
      <c r="D24" s="55"/>
      <c r="E24" s="13" t="str">
        <f t="shared" si="0"/>
        <v>22.06.22 (Ср), 10.00</v>
      </c>
      <c r="F24" s="13" t="str">
        <f t="shared" si="1"/>
        <v>22.06.22 (Ср)</v>
      </c>
      <c r="G24" s="14" t="str">
        <f t="shared" si="2"/>
        <v>10.00</v>
      </c>
      <c r="H24" s="29" t="s">
        <v>180</v>
      </c>
      <c r="I24" s="62" t="s">
        <v>183</v>
      </c>
      <c r="J24" s="29" t="s">
        <v>178</v>
      </c>
      <c r="K24" s="29" t="s">
        <v>179</v>
      </c>
      <c r="L24" s="19" t="str">
        <f t="shared" si="3"/>
        <v>Жители микрорайона, 0+</v>
      </c>
      <c r="M24" s="53" t="s">
        <v>24</v>
      </c>
      <c r="N24" s="26"/>
      <c r="O24" s="29" t="s">
        <v>39</v>
      </c>
      <c r="P24" s="29" t="s">
        <v>29</v>
      </c>
      <c r="Q24" s="72"/>
      <c r="R24" s="72"/>
      <c r="S24" s="64"/>
      <c r="T24" s="38"/>
      <c r="U24" s="34"/>
      <c r="V24" s="38"/>
      <c r="W24" s="38"/>
      <c r="X24" s="38"/>
      <c r="Y24" s="38"/>
    </row>
    <row r="25" spans="1:27" s="30" customFormat="1" ht="25.5" x14ac:dyDescent="0.25">
      <c r="A25" s="49"/>
      <c r="B25" s="50">
        <v>44734</v>
      </c>
      <c r="C25" s="80">
        <v>0.45833333333333331</v>
      </c>
      <c r="D25" s="80">
        <v>0.52083333333333337</v>
      </c>
      <c r="E25" s="13" t="str">
        <f t="shared" si="0"/>
        <v>22.06.22 (Ср), 11.00</v>
      </c>
      <c r="F25" s="13" t="str">
        <f t="shared" si="1"/>
        <v>22.06.22 (Ср)</v>
      </c>
      <c r="G25" s="14" t="str">
        <f t="shared" si="2"/>
        <v>11.00 - 12.30</v>
      </c>
      <c r="H25" s="63" t="s">
        <v>184</v>
      </c>
      <c r="I25" s="63" t="s">
        <v>94</v>
      </c>
      <c r="J25" s="63" t="s">
        <v>185</v>
      </c>
      <c r="K25" s="63" t="s">
        <v>186</v>
      </c>
      <c r="L25" s="19" t="str">
        <f t="shared" si="3"/>
        <v>Жители города, 12+</v>
      </c>
      <c r="M25" s="63" t="s">
        <v>24</v>
      </c>
      <c r="N25" s="64">
        <v>100</v>
      </c>
      <c r="O25" s="64" t="s">
        <v>45</v>
      </c>
      <c r="P25" s="64" t="s">
        <v>47</v>
      </c>
      <c r="Q25" s="64"/>
      <c r="R25" s="25"/>
      <c r="S25" s="26"/>
      <c r="T25" s="38"/>
      <c r="U25" s="34"/>
      <c r="V25" s="38"/>
      <c r="W25" s="38"/>
      <c r="X25" s="38"/>
      <c r="Y25" s="38"/>
    </row>
    <row r="26" spans="1:27" s="30" customFormat="1" ht="51" x14ac:dyDescent="0.25">
      <c r="A26" s="49"/>
      <c r="B26" s="60">
        <v>44734</v>
      </c>
      <c r="C26" s="51">
        <v>0.45833333333333331</v>
      </c>
      <c r="D26" s="65">
        <v>0.5</v>
      </c>
      <c r="E26" s="13" t="str">
        <f t="shared" si="0"/>
        <v>22.06.22 (Ср), 11.00</v>
      </c>
      <c r="F26" s="13" t="str">
        <f t="shared" si="1"/>
        <v>22.06.22 (Ср)</v>
      </c>
      <c r="G26" s="14" t="str">
        <f t="shared" si="2"/>
        <v>11.00 - 12.00</v>
      </c>
      <c r="H26" s="29" t="s">
        <v>187</v>
      </c>
      <c r="I26" s="29" t="s">
        <v>114</v>
      </c>
      <c r="J26" s="29" t="s">
        <v>119</v>
      </c>
      <c r="K26" s="29" t="s">
        <v>188</v>
      </c>
      <c r="L26" s="19" t="str">
        <f t="shared" si="3"/>
        <v>школьники, 6+</v>
      </c>
      <c r="M26" s="29" t="s">
        <v>24</v>
      </c>
      <c r="N26" s="26">
        <v>100</v>
      </c>
      <c r="O26" s="29" t="s">
        <v>30</v>
      </c>
      <c r="P26" s="29" t="s">
        <v>23</v>
      </c>
      <c r="Q26" s="26"/>
      <c r="R26" s="26"/>
      <c r="S26" s="29"/>
      <c r="U26" s="34"/>
    </row>
    <row r="27" spans="1:27" s="30" customFormat="1" ht="38.25" x14ac:dyDescent="0.25">
      <c r="A27" s="49"/>
      <c r="B27" s="50">
        <v>44734</v>
      </c>
      <c r="C27" s="61">
        <v>0.45833333333333331</v>
      </c>
      <c r="D27" s="61">
        <v>0.5</v>
      </c>
      <c r="E27" s="13" t="str">
        <f t="shared" si="0"/>
        <v>22.06.22 (Ср), 11.00</v>
      </c>
      <c r="F27" s="13" t="str">
        <f t="shared" si="1"/>
        <v>22.06.22 (Ср)</v>
      </c>
      <c r="G27" s="14" t="str">
        <f t="shared" si="2"/>
        <v>11.00 - 12.00</v>
      </c>
      <c r="H27" s="62" t="s">
        <v>189</v>
      </c>
      <c r="I27" s="62" t="s">
        <v>42</v>
      </c>
      <c r="J27" s="62" t="s">
        <v>84</v>
      </c>
      <c r="K27" s="53" t="s">
        <v>190</v>
      </c>
      <c r="L27" s="19" t="str">
        <f t="shared" si="3"/>
        <v>Учащиеся ГБОУ ООШ № 32, 6+</v>
      </c>
      <c r="M27" s="63" t="s">
        <v>24</v>
      </c>
      <c r="N27" s="64">
        <v>50</v>
      </c>
      <c r="O27" s="64" t="s">
        <v>110</v>
      </c>
      <c r="P27" s="64" t="s">
        <v>23</v>
      </c>
      <c r="Q27" s="29"/>
      <c r="R27" s="29"/>
      <c r="S27" s="29"/>
      <c r="U27" s="34"/>
    </row>
    <row r="28" spans="1:27" s="30" customFormat="1" ht="114.75" x14ac:dyDescent="0.25">
      <c r="A28" s="20"/>
      <c r="B28" s="60">
        <v>44734</v>
      </c>
      <c r="C28" s="51">
        <v>0.45833333333333331</v>
      </c>
      <c r="D28" s="51">
        <v>0.5</v>
      </c>
      <c r="E28" s="13" t="str">
        <f t="shared" si="0"/>
        <v>22.06.22 (Ср), 11.00</v>
      </c>
      <c r="F28" s="13" t="str">
        <f t="shared" si="1"/>
        <v>22.06.22 (Ср)</v>
      </c>
      <c r="G28" s="14" t="str">
        <f t="shared" si="2"/>
        <v>11.00 - 12.00</v>
      </c>
      <c r="H28" s="53" t="s">
        <v>191</v>
      </c>
      <c r="I28" s="53" t="s">
        <v>192</v>
      </c>
      <c r="J28" s="53" t="s">
        <v>178</v>
      </c>
      <c r="K28" s="53" t="s">
        <v>193</v>
      </c>
      <c r="L28" s="19" t="str">
        <f t="shared" si="3"/>
        <v>участники ДДКМ "Новое поколение", 6+</v>
      </c>
      <c r="M28" s="53" t="s">
        <v>28</v>
      </c>
      <c r="N28" s="26">
        <v>10</v>
      </c>
      <c r="O28" s="29" t="s">
        <v>194</v>
      </c>
      <c r="P28" s="29" t="s">
        <v>23</v>
      </c>
      <c r="Q28" s="26"/>
      <c r="R28" s="26"/>
      <c r="S28" s="64"/>
      <c r="U28" s="34"/>
    </row>
    <row r="29" spans="1:27" s="22" customFormat="1" ht="153" x14ac:dyDescent="0.2">
      <c r="A29" s="81"/>
      <c r="B29" s="82">
        <v>44734</v>
      </c>
      <c r="C29" s="83">
        <v>0.47222222222222227</v>
      </c>
      <c r="D29" s="84"/>
      <c r="E29" s="13" t="str">
        <f t="shared" si="0"/>
        <v>22.06.22 (Ср), 11.20</v>
      </c>
      <c r="F29" s="13" t="str">
        <f t="shared" si="1"/>
        <v>22.06.22 (Ср)</v>
      </c>
      <c r="G29" s="14" t="str">
        <f t="shared" si="2"/>
        <v>11.20</v>
      </c>
      <c r="H29" s="85" t="s">
        <v>118</v>
      </c>
      <c r="I29" s="77" t="s">
        <v>19</v>
      </c>
      <c r="J29" s="77" t="s">
        <v>20</v>
      </c>
      <c r="K29" s="77" t="s">
        <v>40</v>
      </c>
      <c r="L29" s="19" t="str">
        <f t="shared" si="3"/>
        <v>6+</v>
      </c>
      <c r="M29" s="77" t="s">
        <v>31</v>
      </c>
      <c r="N29" s="18"/>
      <c r="O29" s="21"/>
      <c r="P29" s="30" t="s">
        <v>23</v>
      </c>
      <c r="Q29" s="18"/>
      <c r="R29" s="21"/>
      <c r="S29" s="18"/>
      <c r="T29" s="30"/>
      <c r="X29" s="23"/>
      <c r="Y29" s="23"/>
      <c r="Z29" s="23"/>
      <c r="AA29" s="23"/>
    </row>
    <row r="30" spans="1:27" s="34" customFormat="1" ht="63.75" x14ac:dyDescent="0.25">
      <c r="A30" s="21"/>
      <c r="B30" s="9">
        <v>44734</v>
      </c>
      <c r="C30" s="17">
        <v>0.54166666666666663</v>
      </c>
      <c r="D30" s="36"/>
      <c r="E30" s="13" t="str">
        <f t="shared" si="0"/>
        <v>22.06.22 (Ср), 13.00</v>
      </c>
      <c r="F30" s="13" t="str">
        <f t="shared" si="1"/>
        <v>22.06.22 (Ср)</v>
      </c>
      <c r="G30" s="14" t="str">
        <f t="shared" si="2"/>
        <v>13.00</v>
      </c>
      <c r="H30" s="20" t="s">
        <v>195</v>
      </c>
      <c r="I30" s="20" t="s">
        <v>63</v>
      </c>
      <c r="J30" s="20" t="s">
        <v>85</v>
      </c>
      <c r="K30" s="20" t="s">
        <v>196</v>
      </c>
      <c r="L30" s="19" t="str">
        <f t="shared" si="3"/>
        <v>Молодежь, 12+</v>
      </c>
      <c r="M30" s="20" t="s">
        <v>24</v>
      </c>
      <c r="N30" s="20">
        <v>18</v>
      </c>
      <c r="O30" s="20" t="s">
        <v>64</v>
      </c>
      <c r="P30" s="20" t="s">
        <v>47</v>
      </c>
      <c r="Q30" s="20"/>
      <c r="R30" s="20" t="s">
        <v>25</v>
      </c>
      <c r="S30" s="20"/>
      <c r="T30" s="30"/>
      <c r="V30" s="30"/>
      <c r="W30" s="30"/>
      <c r="X30" s="30"/>
      <c r="Y30" s="30"/>
      <c r="Z30" s="35"/>
    </row>
    <row r="31" spans="1:27" s="22" customFormat="1" ht="127.5" x14ac:dyDescent="0.2">
      <c r="A31" s="81"/>
      <c r="B31" s="16">
        <v>44734</v>
      </c>
      <c r="C31" s="86">
        <v>0.54861111111111105</v>
      </c>
      <c r="D31" s="10"/>
      <c r="E31" s="13" t="str">
        <f t="shared" si="0"/>
        <v>22.06.22 (Ср), 13.10</v>
      </c>
      <c r="F31" s="13" t="str">
        <f t="shared" si="1"/>
        <v>22.06.22 (Ср)</v>
      </c>
      <c r="G31" s="14" t="str">
        <f t="shared" si="2"/>
        <v>13.10</v>
      </c>
      <c r="H31" s="85" t="s">
        <v>115</v>
      </c>
      <c r="I31" s="77" t="s">
        <v>19</v>
      </c>
      <c r="J31" s="77" t="s">
        <v>20</v>
      </c>
      <c r="K31" s="77" t="s">
        <v>116</v>
      </c>
      <c r="L31" s="19" t="str">
        <f t="shared" si="3"/>
        <v>6+</v>
      </c>
      <c r="M31" s="77" t="s">
        <v>31</v>
      </c>
      <c r="N31" s="74"/>
      <c r="O31" s="21"/>
      <c r="P31" s="21" t="s">
        <v>23</v>
      </c>
      <c r="Q31" s="87"/>
      <c r="R31" s="21"/>
      <c r="S31" s="21"/>
      <c r="T31" s="20"/>
      <c r="X31" s="23"/>
      <c r="Y31" s="23"/>
      <c r="Z31" s="23"/>
      <c r="AA31" s="23"/>
    </row>
    <row r="32" spans="1:27" s="22" customFormat="1" ht="178.5" x14ac:dyDescent="0.2">
      <c r="A32" s="81"/>
      <c r="B32" s="88">
        <v>44734</v>
      </c>
      <c r="C32" s="75">
        <v>0.61805555555555558</v>
      </c>
      <c r="D32" s="84"/>
      <c r="E32" s="13" t="str">
        <f t="shared" si="0"/>
        <v>22.06.22 (Ср), 14.50</v>
      </c>
      <c r="F32" s="13" t="str">
        <f t="shared" si="1"/>
        <v>22.06.22 (Ср)</v>
      </c>
      <c r="G32" s="14" t="str">
        <f t="shared" si="2"/>
        <v>14.50</v>
      </c>
      <c r="H32" s="85" t="s">
        <v>120</v>
      </c>
      <c r="I32" s="77" t="s">
        <v>19</v>
      </c>
      <c r="J32" s="77" t="s">
        <v>20</v>
      </c>
      <c r="K32" s="77" t="s">
        <v>121</v>
      </c>
      <c r="L32" s="19" t="str">
        <f t="shared" si="3"/>
        <v>16+</v>
      </c>
      <c r="M32" s="77" t="s">
        <v>31</v>
      </c>
      <c r="N32" s="74"/>
      <c r="O32" s="21"/>
      <c r="P32" s="30" t="s">
        <v>58</v>
      </c>
      <c r="Q32" s="74"/>
      <c r="R32" s="21"/>
      <c r="S32" s="74"/>
      <c r="T32" s="30"/>
      <c r="X32" s="23"/>
      <c r="Y32" s="23"/>
      <c r="Z32" s="23"/>
      <c r="AA32" s="23"/>
    </row>
    <row r="33" spans="1:27" s="34" customFormat="1" ht="25.5" x14ac:dyDescent="0.25">
      <c r="A33" s="20"/>
      <c r="B33" s="9">
        <v>44734</v>
      </c>
      <c r="C33" s="17">
        <v>0.625</v>
      </c>
      <c r="D33" s="17">
        <v>0.66666666666666663</v>
      </c>
      <c r="E33" s="13" t="str">
        <f t="shared" si="0"/>
        <v>22.06.22 (Ср), 15.00</v>
      </c>
      <c r="F33" s="13" t="str">
        <f t="shared" si="1"/>
        <v>22.06.22 (Ср)</v>
      </c>
      <c r="G33" s="14" t="str">
        <f t="shared" si="2"/>
        <v>15.00 - 16.00</v>
      </c>
      <c r="H33" s="20" t="s">
        <v>197</v>
      </c>
      <c r="I33" s="39" t="s">
        <v>198</v>
      </c>
      <c r="J33" s="20" t="s">
        <v>85</v>
      </c>
      <c r="K33" s="20" t="s">
        <v>199</v>
      </c>
      <c r="L33" s="19" t="str">
        <f t="shared" si="3"/>
        <v>жители города, 12+</v>
      </c>
      <c r="M33" s="20" t="s">
        <v>24</v>
      </c>
      <c r="N33" s="21">
        <v>500</v>
      </c>
      <c r="O33" s="20" t="s">
        <v>50</v>
      </c>
      <c r="P33" s="20" t="s">
        <v>47</v>
      </c>
      <c r="Q33" s="21"/>
      <c r="R33" s="21"/>
      <c r="S33" s="20"/>
      <c r="T33" s="30"/>
      <c r="V33" s="30"/>
      <c r="W33" s="30"/>
      <c r="X33" s="30"/>
      <c r="Y33" s="30"/>
      <c r="Z33" s="35"/>
    </row>
    <row r="34" spans="1:27" s="32" customFormat="1" ht="51" x14ac:dyDescent="0.2">
      <c r="A34" s="20"/>
      <c r="B34" s="60">
        <v>44734</v>
      </c>
      <c r="C34" s="51">
        <v>0.70833333333333337</v>
      </c>
      <c r="D34" s="51">
        <v>0.75</v>
      </c>
      <c r="E34" s="13" t="str">
        <f t="shared" si="0"/>
        <v>22.06.22 (Ср), 17.00</v>
      </c>
      <c r="F34" s="13" t="str">
        <f t="shared" si="1"/>
        <v>22.06.22 (Ср)</v>
      </c>
      <c r="G34" s="14" t="str">
        <f t="shared" si="2"/>
        <v>17.00 - 18.00</v>
      </c>
      <c r="H34" s="71" t="s">
        <v>200</v>
      </c>
      <c r="I34" s="53" t="s">
        <v>89</v>
      </c>
      <c r="J34" s="53" t="s">
        <v>70</v>
      </c>
      <c r="K34" s="53" t="s">
        <v>201</v>
      </c>
      <c r="L34" s="19" t="str">
        <f t="shared" si="3"/>
        <v>отдыхающие санатория, 0+</v>
      </c>
      <c r="M34" s="29" t="s">
        <v>74</v>
      </c>
      <c r="N34" s="26">
        <v>5</v>
      </c>
      <c r="O34" s="72" t="s">
        <v>90</v>
      </c>
      <c r="P34" s="53" t="s">
        <v>29</v>
      </c>
      <c r="Q34" s="89"/>
      <c r="R34" s="72"/>
      <c r="S34" s="64"/>
      <c r="T34" s="30"/>
      <c r="U34" s="34"/>
      <c r="V34" s="30"/>
      <c r="W34" s="30"/>
      <c r="X34" s="30"/>
      <c r="Y34" s="30"/>
      <c r="Z34" s="31"/>
    </row>
    <row r="35" spans="1:27" s="22" customFormat="1" ht="38.25" x14ac:dyDescent="0.2">
      <c r="A35" s="90"/>
      <c r="B35" s="16">
        <v>37429</v>
      </c>
      <c r="C35" s="75">
        <v>0.71527777777777779</v>
      </c>
      <c r="D35" s="84"/>
      <c r="E35" s="13" t="str">
        <f t="shared" si="0"/>
        <v>22.06.02 (Сб), 17.10</v>
      </c>
      <c r="F35" s="13" t="str">
        <f t="shared" si="1"/>
        <v>22.06.02 (Сб)</v>
      </c>
      <c r="G35" s="14" t="str">
        <f t="shared" si="2"/>
        <v>17.10</v>
      </c>
      <c r="H35" s="85" t="s">
        <v>122</v>
      </c>
      <c r="I35" s="77" t="s">
        <v>19</v>
      </c>
      <c r="J35" s="77" t="s">
        <v>20</v>
      </c>
      <c r="K35" s="77" t="s">
        <v>123</v>
      </c>
      <c r="L35" s="19" t="str">
        <f t="shared" si="3"/>
        <v>16+</v>
      </c>
      <c r="M35" s="77" t="s">
        <v>31</v>
      </c>
      <c r="N35" s="87"/>
      <c r="O35" s="21"/>
      <c r="P35" s="30" t="s">
        <v>58</v>
      </c>
      <c r="Q35" s="87"/>
      <c r="R35" s="21"/>
      <c r="S35" s="87"/>
      <c r="T35" s="30"/>
      <c r="X35" s="23"/>
      <c r="Y35" s="23"/>
      <c r="Z35" s="23"/>
      <c r="AA35" s="23"/>
    </row>
    <row r="36" spans="1:27" s="32" customFormat="1" ht="38.25" x14ac:dyDescent="0.2">
      <c r="A36" s="41"/>
      <c r="B36" s="60">
        <v>44734</v>
      </c>
      <c r="C36" s="55">
        <v>0.75</v>
      </c>
      <c r="D36" s="51"/>
      <c r="E36" s="13" t="str">
        <f t="shared" si="0"/>
        <v>22.06.22 (Ср), 18.00</v>
      </c>
      <c r="F36" s="13" t="str">
        <f t="shared" si="1"/>
        <v>22.06.22 (Ср)</v>
      </c>
      <c r="G36" s="14" t="str">
        <f t="shared" si="2"/>
        <v>18.00</v>
      </c>
      <c r="H36" s="29" t="s">
        <v>202</v>
      </c>
      <c r="I36" s="29" t="s">
        <v>203</v>
      </c>
      <c r="J36" s="29" t="s">
        <v>204</v>
      </c>
      <c r="K36" s="29" t="s">
        <v>205</v>
      </c>
      <c r="L36" s="19" t="str">
        <f t="shared" si="3"/>
        <v>Жители микрорайона, 0+</v>
      </c>
      <c r="M36" s="53" t="s">
        <v>24</v>
      </c>
      <c r="N36" s="26">
        <v>100</v>
      </c>
      <c r="O36" s="29" t="s">
        <v>39</v>
      </c>
      <c r="P36" s="29" t="s">
        <v>29</v>
      </c>
      <c r="Q36" s="89"/>
      <c r="R36" s="72"/>
      <c r="S36" s="64"/>
      <c r="T36" s="30"/>
      <c r="U36" s="34"/>
      <c r="V36" s="40"/>
      <c r="W36" s="40"/>
      <c r="X36" s="40"/>
      <c r="Y36" s="40"/>
      <c r="Z36" s="31"/>
    </row>
    <row r="37" spans="1:27" s="22" customFormat="1" ht="127.5" x14ac:dyDescent="0.2">
      <c r="A37" s="15"/>
      <c r="B37" s="88">
        <v>44734</v>
      </c>
      <c r="C37" s="83">
        <v>0.81944444444444453</v>
      </c>
      <c r="D37" s="10"/>
      <c r="E37" s="13" t="str">
        <f t="shared" si="0"/>
        <v>22.06.22 (Ср), 19.40</v>
      </c>
      <c r="F37" s="13" t="str">
        <f t="shared" si="1"/>
        <v>22.06.22 (Ср)</v>
      </c>
      <c r="G37" s="14" t="str">
        <f t="shared" si="2"/>
        <v>19.40</v>
      </c>
      <c r="H37" s="85" t="s">
        <v>124</v>
      </c>
      <c r="I37" s="77" t="s">
        <v>19</v>
      </c>
      <c r="J37" s="77" t="s">
        <v>20</v>
      </c>
      <c r="K37" s="77" t="s">
        <v>125</v>
      </c>
      <c r="L37" s="19" t="str">
        <f t="shared" si="3"/>
        <v>12+</v>
      </c>
      <c r="M37" s="77" t="s">
        <v>31</v>
      </c>
      <c r="N37" s="15"/>
      <c r="O37" s="21"/>
      <c r="P37" s="18" t="s">
        <v>47</v>
      </c>
      <c r="Q37" s="15"/>
      <c r="R37" s="15"/>
      <c r="S37" s="91"/>
      <c r="W37" s="23"/>
      <c r="X37" s="23"/>
      <c r="Y37" s="23"/>
      <c r="Z37" s="23"/>
    </row>
    <row r="38" spans="1:27" s="30" customFormat="1" ht="191.25" x14ac:dyDescent="0.25">
      <c r="A38" s="20"/>
      <c r="B38" s="60">
        <v>44734</v>
      </c>
      <c r="C38" s="51" t="s">
        <v>206</v>
      </c>
      <c r="D38" s="51"/>
      <c r="E38" s="13" t="str">
        <f t="shared" si="0"/>
        <v xml:space="preserve">22.06.22 (Ср), Уточняется </v>
      </c>
      <c r="F38" s="13" t="str">
        <f t="shared" si="1"/>
        <v>22.06.22 (Ср)</v>
      </c>
      <c r="G38" s="14" t="str">
        <f t="shared" si="2"/>
        <v xml:space="preserve">Уточняется </v>
      </c>
      <c r="H38" s="52" t="s">
        <v>207</v>
      </c>
      <c r="I38" s="53" t="s">
        <v>109</v>
      </c>
      <c r="J38" s="53" t="s">
        <v>208</v>
      </c>
      <c r="K38" s="53" t="s">
        <v>209</v>
      </c>
      <c r="L38" s="19" t="str">
        <f t="shared" si="3"/>
        <v>Жители микрорайона, 6+</v>
      </c>
      <c r="M38" s="53" t="s">
        <v>24</v>
      </c>
      <c r="N38" s="26">
        <v>100</v>
      </c>
      <c r="O38" s="29" t="s">
        <v>39</v>
      </c>
      <c r="P38" s="29" t="s">
        <v>23</v>
      </c>
      <c r="Q38" s="26"/>
      <c r="R38" s="26"/>
      <c r="S38" s="29"/>
      <c r="U38" s="34"/>
    </row>
    <row r="39" spans="1:27" s="34" customFormat="1" ht="89.25" x14ac:dyDescent="0.25">
      <c r="A39" s="20"/>
      <c r="B39" s="60">
        <v>44735</v>
      </c>
      <c r="C39" s="55">
        <v>0.4375</v>
      </c>
      <c r="D39" s="55">
        <v>0.47916666666666669</v>
      </c>
      <c r="E39" s="13" t="str">
        <f t="shared" si="0"/>
        <v>23.06.22 (Чт), 10.30</v>
      </c>
      <c r="F39" s="13" t="str">
        <f t="shared" si="1"/>
        <v>23.06.22 (Чт)</v>
      </c>
      <c r="G39" s="14" t="str">
        <f t="shared" si="2"/>
        <v>10.30 - 11.30</v>
      </c>
      <c r="H39" s="29" t="s">
        <v>59</v>
      </c>
      <c r="I39" s="92" t="s">
        <v>60</v>
      </c>
      <c r="J39" s="29" t="s">
        <v>61</v>
      </c>
      <c r="K39" s="29" t="s">
        <v>62</v>
      </c>
      <c r="L39" s="19" t="str">
        <f t="shared" si="3"/>
        <v>жители города , 0+</v>
      </c>
      <c r="M39" s="29" t="s">
        <v>34</v>
      </c>
      <c r="N39" s="26">
        <v>50</v>
      </c>
      <c r="O39" s="29" t="s">
        <v>33</v>
      </c>
      <c r="P39" s="29" t="s">
        <v>29</v>
      </c>
      <c r="Q39" s="26"/>
      <c r="R39" s="26"/>
      <c r="S39" s="29"/>
      <c r="T39" s="30"/>
      <c r="V39" s="30"/>
      <c r="W39" s="30"/>
      <c r="X39" s="30"/>
      <c r="Y39" s="30"/>
      <c r="Z39" s="35"/>
    </row>
    <row r="40" spans="1:27" s="34" customFormat="1" ht="51" x14ac:dyDescent="0.25">
      <c r="A40" s="20"/>
      <c r="B40" s="9">
        <v>44735</v>
      </c>
      <c r="C40" s="17">
        <v>0.45833333333333331</v>
      </c>
      <c r="D40" s="17">
        <v>0.4861111111111111</v>
      </c>
      <c r="E40" s="13" t="str">
        <f t="shared" si="0"/>
        <v>23.06.22 (Чт), 11.00</v>
      </c>
      <c r="F40" s="13" t="str">
        <f t="shared" si="1"/>
        <v>23.06.22 (Чт)</v>
      </c>
      <c r="G40" s="14" t="str">
        <f t="shared" si="2"/>
        <v>11.00 - 11.40</v>
      </c>
      <c r="H40" s="20" t="s">
        <v>128</v>
      </c>
      <c r="I40" s="39" t="s">
        <v>69</v>
      </c>
      <c r="J40" s="20" t="s">
        <v>97</v>
      </c>
      <c r="K40" s="20" t="s">
        <v>129</v>
      </c>
      <c r="L40" s="19" t="str">
        <f t="shared" si="3"/>
        <v>ГБОУ СОШ № 14, 6+</v>
      </c>
      <c r="M40" s="20" t="s">
        <v>77</v>
      </c>
      <c r="N40" s="21">
        <v>50</v>
      </c>
      <c r="O40" s="20" t="s">
        <v>78</v>
      </c>
      <c r="P40" s="20" t="s">
        <v>23</v>
      </c>
      <c r="Q40" s="21"/>
      <c r="R40" s="21"/>
      <c r="S40" s="20"/>
      <c r="T40" s="30"/>
      <c r="V40" s="30"/>
      <c r="W40" s="30"/>
      <c r="X40" s="30"/>
      <c r="Y40" s="30"/>
      <c r="Z40" s="35"/>
    </row>
    <row r="41" spans="1:27" s="30" customFormat="1" ht="38.25" x14ac:dyDescent="0.25">
      <c r="A41" s="20"/>
      <c r="B41" s="50">
        <v>44735</v>
      </c>
      <c r="C41" s="61">
        <v>0.5</v>
      </c>
      <c r="D41" s="61">
        <v>0.54166666666666663</v>
      </c>
      <c r="E41" s="13" t="str">
        <f t="shared" si="0"/>
        <v>23.06.22 (Чт), 12.00</v>
      </c>
      <c r="F41" s="13" t="str">
        <f t="shared" si="1"/>
        <v>23.06.22 (Чт)</v>
      </c>
      <c r="G41" s="14" t="str">
        <f t="shared" si="2"/>
        <v>12.00 - 13.00</v>
      </c>
      <c r="H41" s="29" t="s">
        <v>210</v>
      </c>
      <c r="I41" s="62" t="s">
        <v>42</v>
      </c>
      <c r="J41" s="62" t="s">
        <v>211</v>
      </c>
      <c r="K41" s="53" t="s">
        <v>212</v>
      </c>
      <c r="L41" s="19" t="str">
        <f t="shared" si="3"/>
        <v>Учащиеся ГБОУ ООШ № 32, 6+</v>
      </c>
      <c r="M41" s="63" t="s">
        <v>24</v>
      </c>
      <c r="N41" s="64">
        <v>50</v>
      </c>
      <c r="O41" s="64" t="s">
        <v>110</v>
      </c>
      <c r="P41" s="64" t="s">
        <v>23</v>
      </c>
      <c r="Q41" s="29"/>
      <c r="R41" s="29"/>
      <c r="S41" s="29"/>
      <c r="U41" s="34"/>
    </row>
    <row r="42" spans="1:27" s="32" customFormat="1" ht="51" x14ac:dyDescent="0.2">
      <c r="A42" s="54"/>
      <c r="B42" s="66">
        <v>44735</v>
      </c>
      <c r="C42" s="67">
        <v>0.625</v>
      </c>
      <c r="D42" s="68"/>
      <c r="E42" s="13" t="str">
        <f t="shared" si="0"/>
        <v>23.06.22 (Чт), 15.00</v>
      </c>
      <c r="F42" s="13" t="str">
        <f t="shared" si="1"/>
        <v>23.06.22 (Чт)</v>
      </c>
      <c r="G42" s="14" t="str">
        <f t="shared" si="2"/>
        <v>15.00</v>
      </c>
      <c r="H42" s="27" t="s">
        <v>213</v>
      </c>
      <c r="I42" s="69" t="s">
        <v>55</v>
      </c>
      <c r="J42" s="27" t="s">
        <v>88</v>
      </c>
      <c r="K42" s="27" t="s">
        <v>65</v>
      </c>
      <c r="L42" s="19" t="str">
        <f t="shared" si="3"/>
        <v>0+</v>
      </c>
      <c r="M42" s="69" t="s">
        <v>65</v>
      </c>
      <c r="N42" s="69" t="s">
        <v>91</v>
      </c>
      <c r="O42" s="70"/>
      <c r="P42" s="69" t="s">
        <v>29</v>
      </c>
      <c r="Q42" s="93"/>
      <c r="R42" s="54"/>
      <c r="S42" s="27"/>
      <c r="T42" s="57"/>
      <c r="U42" s="57"/>
      <c r="V42" s="57"/>
      <c r="W42" s="24"/>
      <c r="X42" s="24"/>
      <c r="Y42" s="24"/>
      <c r="Z42" s="31"/>
    </row>
    <row r="43" spans="1:27" s="30" customFormat="1" ht="63.75" x14ac:dyDescent="0.25">
      <c r="A43" s="20"/>
      <c r="B43" s="60">
        <v>44735</v>
      </c>
      <c r="C43" s="65">
        <v>0.70833333333333337</v>
      </c>
      <c r="D43" s="51">
        <v>0.75</v>
      </c>
      <c r="E43" s="13" t="str">
        <f t="shared" si="0"/>
        <v>23.06.22 (Чт), 17.00</v>
      </c>
      <c r="F43" s="13" t="str">
        <f t="shared" si="1"/>
        <v>23.06.22 (Чт)</v>
      </c>
      <c r="G43" s="14" t="str">
        <f t="shared" si="2"/>
        <v>17.00 - 18.00</v>
      </c>
      <c r="H43" s="53" t="s">
        <v>214</v>
      </c>
      <c r="I43" s="53" t="s">
        <v>82</v>
      </c>
      <c r="J43" s="53" t="s">
        <v>70</v>
      </c>
      <c r="K43" s="53" t="s">
        <v>215</v>
      </c>
      <c r="L43" s="19" t="str">
        <f t="shared" si="3"/>
        <v>жители города, 6+</v>
      </c>
      <c r="M43" s="53" t="s">
        <v>28</v>
      </c>
      <c r="N43" s="26">
        <v>60</v>
      </c>
      <c r="O43" s="29" t="s">
        <v>50</v>
      </c>
      <c r="P43" s="29" t="s">
        <v>23</v>
      </c>
      <c r="Q43" s="29"/>
      <c r="R43" s="29"/>
      <c r="S43" s="64"/>
      <c r="U43" s="34"/>
    </row>
    <row r="44" spans="1:27" s="30" customFormat="1" ht="51" x14ac:dyDescent="0.2">
      <c r="A44" s="54"/>
      <c r="B44" s="66">
        <v>44735</v>
      </c>
      <c r="C44" s="67">
        <v>0.75</v>
      </c>
      <c r="D44" s="68"/>
      <c r="E44" s="13" t="str">
        <f t="shared" si="0"/>
        <v>23.06.22 (Чт), 18.00</v>
      </c>
      <c r="F44" s="13" t="str">
        <f t="shared" si="1"/>
        <v>23.06.22 (Чт)</v>
      </c>
      <c r="G44" s="14" t="str">
        <f t="shared" si="2"/>
        <v>18.00</v>
      </c>
      <c r="H44" s="27" t="s">
        <v>213</v>
      </c>
      <c r="I44" s="69" t="s">
        <v>55</v>
      </c>
      <c r="J44" s="27" t="s">
        <v>88</v>
      </c>
      <c r="K44" s="27" t="s">
        <v>65</v>
      </c>
      <c r="L44" s="19" t="str">
        <f t="shared" si="3"/>
        <v>0+</v>
      </c>
      <c r="M44" s="69" t="s">
        <v>65</v>
      </c>
      <c r="N44" s="69" t="s">
        <v>91</v>
      </c>
      <c r="O44" s="70"/>
      <c r="P44" s="69" t="s">
        <v>29</v>
      </c>
      <c r="Q44" s="54"/>
      <c r="R44" s="54"/>
      <c r="S44" s="27"/>
      <c r="T44" s="57"/>
      <c r="U44" s="57"/>
      <c r="V44" s="57"/>
      <c r="W44" s="24"/>
      <c r="X44" s="24"/>
      <c r="Y44" s="24"/>
    </row>
    <row r="45" spans="1:27" s="30" customFormat="1" ht="51" x14ac:dyDescent="0.25">
      <c r="A45" s="20"/>
      <c r="B45" s="9">
        <v>44736</v>
      </c>
      <c r="C45" s="17">
        <v>0.41666666666666669</v>
      </c>
      <c r="D45" s="17">
        <v>0.44444444444444442</v>
      </c>
      <c r="E45" s="13" t="str">
        <f t="shared" si="0"/>
        <v>24.06.22 (Пт), 10.00</v>
      </c>
      <c r="F45" s="13" t="str">
        <f t="shared" si="1"/>
        <v>24.06.22 (Пт)</v>
      </c>
      <c r="G45" s="14" t="str">
        <f t="shared" si="2"/>
        <v>10.00 - 10.40</v>
      </c>
      <c r="H45" s="20" t="s">
        <v>216</v>
      </c>
      <c r="I45" s="20" t="s">
        <v>69</v>
      </c>
      <c r="J45" s="20" t="s">
        <v>97</v>
      </c>
      <c r="K45" s="20" t="s">
        <v>217</v>
      </c>
      <c r="L45" s="19" t="str">
        <f t="shared" si="3"/>
        <v>Гимназия, 6+</v>
      </c>
      <c r="M45" s="20" t="s">
        <v>77</v>
      </c>
      <c r="N45" s="21">
        <v>50</v>
      </c>
      <c r="O45" s="20" t="s">
        <v>83</v>
      </c>
      <c r="P45" s="20" t="s">
        <v>23</v>
      </c>
      <c r="Q45" s="21"/>
      <c r="R45" s="21"/>
      <c r="S45" s="20"/>
      <c r="U45" s="34"/>
    </row>
    <row r="46" spans="1:27" s="30" customFormat="1" ht="63.75" x14ac:dyDescent="0.25">
      <c r="A46" s="20"/>
      <c r="B46" s="9">
        <v>44736</v>
      </c>
      <c r="C46" s="94">
        <v>0.41666666666666669</v>
      </c>
      <c r="D46" s="83">
        <v>0.6875</v>
      </c>
      <c r="E46" s="13" t="str">
        <f t="shared" si="0"/>
        <v>24.06.22 (Пт), 10.00</v>
      </c>
      <c r="F46" s="13" t="str">
        <f t="shared" si="1"/>
        <v>24.06.22 (Пт)</v>
      </c>
      <c r="G46" s="14" t="str">
        <f t="shared" si="2"/>
        <v>10.00 - 16.30</v>
      </c>
      <c r="H46" s="25" t="s">
        <v>92</v>
      </c>
      <c r="I46" s="25" t="s">
        <v>93</v>
      </c>
      <c r="J46" s="20" t="s">
        <v>92</v>
      </c>
      <c r="K46" s="95" t="s">
        <v>218</v>
      </c>
      <c r="L46" s="19" t="str">
        <f t="shared" si="3"/>
        <v>жители города, 0+</v>
      </c>
      <c r="M46" s="25" t="s">
        <v>24</v>
      </c>
      <c r="N46" s="36"/>
      <c r="O46" s="20" t="s">
        <v>50</v>
      </c>
      <c r="P46" s="25" t="s">
        <v>29</v>
      </c>
      <c r="Q46" s="20"/>
      <c r="R46" s="20" t="s">
        <v>35</v>
      </c>
      <c r="S46" s="20"/>
      <c r="U46" s="34"/>
    </row>
    <row r="47" spans="1:27" s="30" customFormat="1" ht="51" x14ac:dyDescent="0.25">
      <c r="A47" s="20"/>
      <c r="B47" s="60">
        <v>44736</v>
      </c>
      <c r="C47" s="65">
        <v>0.45833333333333331</v>
      </c>
      <c r="D47" s="65">
        <v>0.5</v>
      </c>
      <c r="E47" s="13" t="str">
        <f t="shared" si="0"/>
        <v>24.06.22 (Пт), 11.00</v>
      </c>
      <c r="F47" s="13" t="str">
        <f t="shared" si="1"/>
        <v>24.06.22 (Пт)</v>
      </c>
      <c r="G47" s="14" t="str">
        <f t="shared" si="2"/>
        <v>11.00 - 12.00</v>
      </c>
      <c r="H47" s="53" t="s">
        <v>219</v>
      </c>
      <c r="I47" s="53" t="s">
        <v>46</v>
      </c>
      <c r="J47" s="53" t="s">
        <v>108</v>
      </c>
      <c r="K47" s="53" t="s">
        <v>220</v>
      </c>
      <c r="L47" s="19" t="str">
        <f t="shared" si="3"/>
        <v>школьники, 6+</v>
      </c>
      <c r="M47" s="53" t="s">
        <v>24</v>
      </c>
      <c r="N47" s="29">
        <v>50</v>
      </c>
      <c r="O47" s="53" t="s">
        <v>30</v>
      </c>
      <c r="P47" s="53" t="s">
        <v>23</v>
      </c>
      <c r="Q47" s="53"/>
      <c r="R47" s="53"/>
      <c r="S47" s="29"/>
      <c r="U47" s="34"/>
    </row>
    <row r="48" spans="1:27" s="30" customFormat="1" ht="51" x14ac:dyDescent="0.25">
      <c r="A48" s="20"/>
      <c r="B48" s="9">
        <v>44736</v>
      </c>
      <c r="C48" s="17">
        <v>0.45833333333333331</v>
      </c>
      <c r="D48" s="17">
        <v>0.4861111111111111</v>
      </c>
      <c r="E48" s="13" t="str">
        <f t="shared" ref="E48:E77" si="4">F48&amp;", "&amp;TEXT(C48,"ЧЧ.ММ")</f>
        <v>24.06.22 (Пт), 11.00</v>
      </c>
      <c r="F48" s="13" t="str">
        <f t="shared" ref="F48:F77" si="5">TEXT(B48,"ДД.ММ.ГГ"&amp; " (ДДД)")</f>
        <v>24.06.22 (Пт)</v>
      </c>
      <c r="G48" s="14" t="str">
        <f t="shared" ref="G48:G77" si="6">IF(C48="","",TEXT(C48,"чч.мм")&amp;IF(D48="","",TEXT(D48," - чч.мм")))</f>
        <v>11.00 - 11.40</v>
      </c>
      <c r="H48" s="20" t="s">
        <v>216</v>
      </c>
      <c r="I48" s="20" t="s">
        <v>69</v>
      </c>
      <c r="J48" s="20" t="s">
        <v>97</v>
      </c>
      <c r="K48" s="20" t="s">
        <v>217</v>
      </c>
      <c r="L48" s="19" t="str">
        <f t="shared" ref="L48:L77" si="7">IF(O48="",P48,O48&amp;", "&amp;P48)</f>
        <v>Гимназия, 6+</v>
      </c>
      <c r="M48" s="20" t="s">
        <v>77</v>
      </c>
      <c r="N48" s="21">
        <v>50</v>
      </c>
      <c r="O48" s="20" t="s">
        <v>83</v>
      </c>
      <c r="P48" s="20" t="s">
        <v>23</v>
      </c>
      <c r="Q48" s="21"/>
      <c r="R48" s="21"/>
      <c r="S48" s="20"/>
      <c r="U48" s="34"/>
    </row>
    <row r="49" spans="1:26" s="30" customFormat="1" ht="38.25" x14ac:dyDescent="0.25">
      <c r="A49" s="20"/>
      <c r="B49" s="50">
        <v>44736</v>
      </c>
      <c r="C49" s="61">
        <v>0.45833333333333331</v>
      </c>
      <c r="D49" s="51">
        <v>0.5</v>
      </c>
      <c r="E49" s="13" t="str">
        <f t="shared" si="4"/>
        <v>24.06.22 (Пт), 11.00</v>
      </c>
      <c r="F49" s="13" t="str">
        <f t="shared" si="5"/>
        <v>24.06.22 (Пт)</v>
      </c>
      <c r="G49" s="14" t="str">
        <f t="shared" si="6"/>
        <v>11.00 - 12.00</v>
      </c>
      <c r="H49" s="96" t="s">
        <v>221</v>
      </c>
      <c r="I49" s="53" t="s">
        <v>42</v>
      </c>
      <c r="J49" s="53" t="s">
        <v>84</v>
      </c>
      <c r="K49" s="96" t="s">
        <v>222</v>
      </c>
      <c r="L49" s="19" t="str">
        <f t="shared" si="7"/>
        <v>Учащиеся ГБОУ ООШ № 32, 6+</v>
      </c>
      <c r="M49" s="53" t="s">
        <v>24</v>
      </c>
      <c r="N49" s="26">
        <v>50</v>
      </c>
      <c r="O49" s="26" t="s">
        <v>110</v>
      </c>
      <c r="P49" s="29" t="s">
        <v>23</v>
      </c>
      <c r="Q49" s="26"/>
      <c r="R49" s="26"/>
      <c r="S49" s="29"/>
      <c r="U49" s="34"/>
    </row>
    <row r="50" spans="1:26" s="30" customFormat="1" ht="51" x14ac:dyDescent="0.25">
      <c r="A50" s="20"/>
      <c r="B50" s="9">
        <v>44736</v>
      </c>
      <c r="C50" s="94">
        <v>0.45833333333333331</v>
      </c>
      <c r="D50" s="83">
        <v>0.5</v>
      </c>
      <c r="E50" s="13" t="str">
        <f t="shared" si="4"/>
        <v>24.06.22 (Пт), 11.00</v>
      </c>
      <c r="F50" s="13" t="str">
        <f t="shared" si="5"/>
        <v>24.06.22 (Пт)</v>
      </c>
      <c r="G50" s="14" t="str">
        <f t="shared" si="6"/>
        <v>11.00 - 12.00</v>
      </c>
      <c r="H50" s="25" t="s">
        <v>223</v>
      </c>
      <c r="I50" s="25" t="s">
        <v>67</v>
      </c>
      <c r="J50" s="20" t="s">
        <v>224</v>
      </c>
      <c r="K50" s="95" t="s">
        <v>225</v>
      </c>
      <c r="L50" s="19" t="str">
        <f t="shared" si="7"/>
        <v>жители города, 6+</v>
      </c>
      <c r="M50" s="25" t="s">
        <v>226</v>
      </c>
      <c r="N50" s="36"/>
      <c r="O50" s="20" t="s">
        <v>50</v>
      </c>
      <c r="P50" s="25" t="s">
        <v>23</v>
      </c>
      <c r="Q50" s="20"/>
      <c r="R50" s="20" t="s">
        <v>35</v>
      </c>
      <c r="S50" s="20"/>
      <c r="T50" s="34"/>
      <c r="U50" s="34"/>
      <c r="V50" s="34"/>
      <c r="W50" s="35"/>
      <c r="X50" s="35"/>
      <c r="Y50" s="35"/>
    </row>
    <row r="51" spans="1:26" s="30" customFormat="1" ht="165.75" x14ac:dyDescent="0.2">
      <c r="A51" s="54"/>
      <c r="B51" s="66">
        <v>44736</v>
      </c>
      <c r="C51" s="67">
        <v>0.45833333333333331</v>
      </c>
      <c r="D51" s="68"/>
      <c r="E51" s="13" t="str">
        <f t="shared" si="4"/>
        <v>24.06.22 (Пт), 11.00</v>
      </c>
      <c r="F51" s="13" t="str">
        <f t="shared" si="5"/>
        <v>24.06.22 (Пт)</v>
      </c>
      <c r="G51" s="14" t="str">
        <f t="shared" si="6"/>
        <v>11.00</v>
      </c>
      <c r="H51" s="27" t="s">
        <v>227</v>
      </c>
      <c r="I51" s="69" t="s">
        <v>55</v>
      </c>
      <c r="J51" s="27" t="s">
        <v>43</v>
      </c>
      <c r="K51" s="27" t="s">
        <v>228</v>
      </c>
      <c r="L51" s="19" t="str">
        <f t="shared" si="7"/>
        <v>0+</v>
      </c>
      <c r="M51" s="69" t="s">
        <v>57</v>
      </c>
      <c r="N51" s="70">
        <v>605</v>
      </c>
      <c r="O51" s="70"/>
      <c r="P51" s="69" t="s">
        <v>29</v>
      </c>
      <c r="Q51" s="54"/>
      <c r="R51" s="54"/>
      <c r="S51" s="27"/>
      <c r="T51" s="57"/>
      <c r="U51" s="57"/>
      <c r="V51" s="57"/>
      <c r="W51" s="24"/>
      <c r="X51" s="24"/>
      <c r="Y51" s="24"/>
    </row>
    <row r="52" spans="1:26" s="30" customFormat="1" ht="140.25" x14ac:dyDescent="0.2">
      <c r="A52" s="54"/>
      <c r="B52" s="66">
        <v>44736</v>
      </c>
      <c r="C52" s="67">
        <v>0.58333333333333337</v>
      </c>
      <c r="D52" s="67">
        <v>0.63194444444444442</v>
      </c>
      <c r="E52" s="13" t="str">
        <f t="shared" si="4"/>
        <v>24.06.22 (Пт), 14.00</v>
      </c>
      <c r="F52" s="13" t="str">
        <f t="shared" si="5"/>
        <v>24.06.22 (Пт)</v>
      </c>
      <c r="G52" s="14" t="str">
        <f t="shared" si="6"/>
        <v>14.00 - 15.10</v>
      </c>
      <c r="H52" s="27" t="s">
        <v>229</v>
      </c>
      <c r="I52" s="69" t="s">
        <v>130</v>
      </c>
      <c r="J52" s="27" t="s">
        <v>44</v>
      </c>
      <c r="K52" s="27" t="s">
        <v>230</v>
      </c>
      <c r="L52" s="19" t="str">
        <f t="shared" si="7"/>
        <v>Жители города, 12+</v>
      </c>
      <c r="M52" s="69" t="s">
        <v>24</v>
      </c>
      <c r="N52" s="70">
        <v>40</v>
      </c>
      <c r="O52" s="70" t="s">
        <v>45</v>
      </c>
      <c r="P52" s="69" t="s">
        <v>47</v>
      </c>
      <c r="Q52" s="54"/>
      <c r="R52" s="54"/>
      <c r="S52" s="27"/>
      <c r="T52" s="57"/>
      <c r="U52" s="57"/>
      <c r="V52" s="57"/>
      <c r="W52" s="24"/>
      <c r="X52" s="24"/>
      <c r="Y52" s="24"/>
    </row>
    <row r="53" spans="1:26" s="30" customFormat="1" ht="127.5" x14ac:dyDescent="0.25">
      <c r="A53" s="20"/>
      <c r="B53" s="60">
        <v>44736</v>
      </c>
      <c r="C53" s="51">
        <v>0.6875</v>
      </c>
      <c r="D53" s="51">
        <v>0.72916666666666663</v>
      </c>
      <c r="E53" s="13" t="str">
        <f t="shared" si="4"/>
        <v>24.06.22 (Пт), 16.30</v>
      </c>
      <c r="F53" s="13" t="str">
        <f t="shared" si="5"/>
        <v>24.06.22 (Пт)</v>
      </c>
      <c r="G53" s="14" t="str">
        <f t="shared" si="6"/>
        <v>16.30 - 17.30</v>
      </c>
      <c r="H53" s="29" t="s">
        <v>231</v>
      </c>
      <c r="I53" s="29" t="s">
        <v>89</v>
      </c>
      <c r="J53" s="29" t="s">
        <v>70</v>
      </c>
      <c r="K53" s="29" t="s">
        <v>232</v>
      </c>
      <c r="L53" s="19" t="str">
        <f t="shared" si="7"/>
        <v>отдыхающие санатория, 6+</v>
      </c>
      <c r="M53" s="29" t="s">
        <v>74</v>
      </c>
      <c r="N53" s="26">
        <v>5</v>
      </c>
      <c r="O53" s="29" t="s">
        <v>90</v>
      </c>
      <c r="P53" s="29" t="s">
        <v>23</v>
      </c>
      <c r="Q53" s="26"/>
      <c r="R53" s="26"/>
      <c r="S53" s="64"/>
      <c r="U53" s="34"/>
    </row>
    <row r="54" spans="1:26" s="30" customFormat="1" ht="38.25" x14ac:dyDescent="0.25">
      <c r="A54" s="20"/>
      <c r="B54" s="9">
        <v>44736</v>
      </c>
      <c r="C54" s="17">
        <v>0.70833333333333337</v>
      </c>
      <c r="D54" s="17">
        <v>0.75</v>
      </c>
      <c r="E54" s="13" t="str">
        <f t="shared" si="4"/>
        <v>24.06.22 (Пт), 17.00</v>
      </c>
      <c r="F54" s="13" t="str">
        <f t="shared" si="5"/>
        <v>24.06.22 (Пт)</v>
      </c>
      <c r="G54" s="14" t="str">
        <f t="shared" si="6"/>
        <v>17.00 - 18.00</v>
      </c>
      <c r="H54" s="20" t="s">
        <v>233</v>
      </c>
      <c r="I54" s="39" t="s">
        <v>311</v>
      </c>
      <c r="J54" s="20" t="s">
        <v>234</v>
      </c>
      <c r="K54" s="20" t="s">
        <v>235</v>
      </c>
      <c r="L54" s="19" t="str">
        <f t="shared" si="7"/>
        <v>жители города, 0+</v>
      </c>
      <c r="M54" s="20" t="s">
        <v>24</v>
      </c>
      <c r="N54" s="21">
        <v>500</v>
      </c>
      <c r="O54" s="20" t="s">
        <v>50</v>
      </c>
      <c r="P54" s="20" t="s">
        <v>29</v>
      </c>
      <c r="Q54" s="21"/>
      <c r="R54" s="21"/>
      <c r="S54" s="20"/>
      <c r="U54" s="34"/>
    </row>
    <row r="55" spans="1:26" s="30" customFormat="1" ht="140.25" x14ac:dyDescent="0.25">
      <c r="A55" s="20"/>
      <c r="B55" s="60">
        <v>44736</v>
      </c>
      <c r="C55" s="65">
        <v>0.70833333333333337</v>
      </c>
      <c r="D55" s="65">
        <v>0.75</v>
      </c>
      <c r="E55" s="13" t="str">
        <f t="shared" si="4"/>
        <v>24.06.22 (Пт), 17.00</v>
      </c>
      <c r="F55" s="13" t="str">
        <f t="shared" si="5"/>
        <v>24.06.22 (Пт)</v>
      </c>
      <c r="G55" s="14" t="str">
        <f t="shared" si="6"/>
        <v>17.00 - 18.00</v>
      </c>
      <c r="H55" s="53" t="s">
        <v>236</v>
      </c>
      <c r="I55" s="53" t="s">
        <v>49</v>
      </c>
      <c r="J55" s="53" t="s">
        <v>27</v>
      </c>
      <c r="K55" s="53" t="s">
        <v>237</v>
      </c>
      <c r="L55" s="19" t="str">
        <f t="shared" si="7"/>
        <v>жители города, 0+</v>
      </c>
      <c r="M55" s="53" t="s">
        <v>28</v>
      </c>
      <c r="N55" s="26">
        <v>100</v>
      </c>
      <c r="O55" s="72" t="s">
        <v>50</v>
      </c>
      <c r="P55" s="97" t="s">
        <v>29</v>
      </c>
      <c r="Q55" s="53"/>
      <c r="R55" s="53"/>
      <c r="S55" s="64"/>
      <c r="U55" s="34"/>
    </row>
    <row r="56" spans="1:26" s="30" customFormat="1" ht="140.25" x14ac:dyDescent="0.25">
      <c r="A56" s="20"/>
      <c r="B56" s="60">
        <v>44736</v>
      </c>
      <c r="C56" s="51">
        <v>0.70833333333333337</v>
      </c>
      <c r="D56" s="51">
        <v>0.75</v>
      </c>
      <c r="E56" s="13" t="str">
        <f t="shared" si="4"/>
        <v>24.06.22 (Пт), 17.00</v>
      </c>
      <c r="F56" s="13" t="str">
        <f t="shared" si="5"/>
        <v>24.06.22 (Пт)</v>
      </c>
      <c r="G56" s="14" t="str">
        <f t="shared" si="6"/>
        <v>17.00 - 18.00</v>
      </c>
      <c r="H56" s="53" t="s">
        <v>238</v>
      </c>
      <c r="I56" s="53" t="s">
        <v>73</v>
      </c>
      <c r="J56" s="53" t="s">
        <v>70</v>
      </c>
      <c r="K56" s="53" t="s">
        <v>239</v>
      </c>
      <c r="L56" s="19" t="str">
        <f t="shared" si="7"/>
        <v>жители города, 0+</v>
      </c>
      <c r="M56" s="29" t="s">
        <v>74</v>
      </c>
      <c r="N56" s="26">
        <v>10</v>
      </c>
      <c r="O56" s="29" t="s">
        <v>50</v>
      </c>
      <c r="P56" s="29" t="s">
        <v>29</v>
      </c>
      <c r="Q56" s="26"/>
      <c r="R56" s="26"/>
      <c r="S56" s="64"/>
      <c r="U56" s="34"/>
    </row>
    <row r="57" spans="1:26" s="40" customFormat="1" ht="38.25" x14ac:dyDescent="0.25">
      <c r="B57" s="60">
        <v>44736</v>
      </c>
      <c r="C57" s="55">
        <v>0.75</v>
      </c>
      <c r="D57" s="98"/>
      <c r="E57" s="13" t="str">
        <f t="shared" si="4"/>
        <v>24.06.22 (Пт), 18.00</v>
      </c>
      <c r="F57" s="13" t="str">
        <f t="shared" si="5"/>
        <v>24.06.22 (Пт)</v>
      </c>
      <c r="G57" s="14" t="str">
        <f t="shared" si="6"/>
        <v>18.00</v>
      </c>
      <c r="H57" s="29" t="s">
        <v>240</v>
      </c>
      <c r="I57" s="29" t="s">
        <v>142</v>
      </c>
      <c r="J57" s="29" t="s">
        <v>132</v>
      </c>
      <c r="K57" s="29" t="s">
        <v>241</v>
      </c>
      <c r="L57" s="19" t="str">
        <f t="shared" si="7"/>
        <v>Жители микрорайона, 0+</v>
      </c>
      <c r="M57" s="53" t="s">
        <v>133</v>
      </c>
      <c r="N57" s="26">
        <v>100</v>
      </c>
      <c r="O57" s="29" t="s">
        <v>39</v>
      </c>
      <c r="P57" s="29" t="s">
        <v>29</v>
      </c>
      <c r="Q57" s="26"/>
      <c r="R57" s="26"/>
      <c r="S57" s="64"/>
      <c r="T57" s="30"/>
      <c r="U57" s="34"/>
    </row>
    <row r="58" spans="1:26" ht="38.25" x14ac:dyDescent="0.25">
      <c r="A58" s="45"/>
      <c r="B58" s="99">
        <v>44737</v>
      </c>
      <c r="C58" s="100">
        <v>0.45833333333333331</v>
      </c>
      <c r="D58" s="100">
        <v>0.58333333333333337</v>
      </c>
      <c r="E58" s="13" t="str">
        <f t="shared" si="4"/>
        <v>25.06.22 (Сб), 11.00</v>
      </c>
      <c r="F58" s="13" t="str">
        <f t="shared" si="5"/>
        <v>25.06.22 (Сб)</v>
      </c>
      <c r="G58" s="14" t="str">
        <f t="shared" si="6"/>
        <v>11.00 - 14.00</v>
      </c>
      <c r="H58" s="101" t="s">
        <v>242</v>
      </c>
      <c r="I58" s="102" t="s">
        <v>42</v>
      </c>
      <c r="J58" s="101" t="s">
        <v>79</v>
      </c>
      <c r="K58" s="53" t="s">
        <v>80</v>
      </c>
      <c r="L58" s="19" t="str">
        <f t="shared" si="7"/>
        <v>Жители микрорайона, 12+</v>
      </c>
      <c r="M58" s="103" t="s">
        <v>24</v>
      </c>
      <c r="N58" s="45">
        <v>100</v>
      </c>
      <c r="O58" s="89" t="s">
        <v>39</v>
      </c>
      <c r="P58" s="101" t="s">
        <v>47</v>
      </c>
      <c r="Q58" s="104"/>
      <c r="R58" s="89"/>
      <c r="S58" s="105"/>
      <c r="T58" s="34"/>
      <c r="U58" s="34"/>
      <c r="V58" s="34"/>
      <c r="W58" s="35"/>
      <c r="X58" s="35"/>
      <c r="Y58" s="35"/>
    </row>
    <row r="59" spans="1:26" ht="89.25" x14ac:dyDescent="0.25">
      <c r="A59" s="42"/>
      <c r="B59" s="106">
        <v>44737</v>
      </c>
      <c r="C59" s="107">
        <v>0.45833333333333331</v>
      </c>
      <c r="D59" s="107">
        <v>0.5</v>
      </c>
      <c r="E59" s="13" t="str">
        <f t="shared" si="4"/>
        <v>25.06.22 (Сб), 11.00</v>
      </c>
      <c r="F59" s="13" t="str">
        <f t="shared" si="5"/>
        <v>25.06.22 (Сб)</v>
      </c>
      <c r="G59" s="14" t="str">
        <f t="shared" si="6"/>
        <v>11.00 - 12.00</v>
      </c>
      <c r="H59" s="101" t="s">
        <v>81</v>
      </c>
      <c r="I59" s="101" t="s">
        <v>73</v>
      </c>
      <c r="J59" s="101" t="s">
        <v>48</v>
      </c>
      <c r="K59" s="101" t="s">
        <v>99</v>
      </c>
      <c r="L59" s="19" t="str">
        <f t="shared" si="7"/>
        <v>жители города, 0+</v>
      </c>
      <c r="M59" s="108" t="s">
        <v>74</v>
      </c>
      <c r="N59" s="105">
        <v>10</v>
      </c>
      <c r="O59" s="105" t="s">
        <v>50</v>
      </c>
      <c r="P59" s="105" t="s">
        <v>29</v>
      </c>
      <c r="Q59" s="105"/>
      <c r="R59" s="105"/>
      <c r="S59" s="109"/>
      <c r="T59" s="34"/>
      <c r="U59" s="34"/>
      <c r="V59" s="34"/>
      <c r="W59" s="35"/>
      <c r="X59" s="35"/>
      <c r="Y59" s="35"/>
    </row>
    <row r="60" spans="1:26" s="57" customFormat="1" ht="102" x14ac:dyDescent="0.2">
      <c r="A60" s="20"/>
      <c r="B60" s="9">
        <v>44737</v>
      </c>
      <c r="C60" s="94" t="s">
        <v>243</v>
      </c>
      <c r="D60" s="83"/>
      <c r="E60" s="13" t="str">
        <f t="shared" si="4"/>
        <v>25.06.22 (Сб), 12:00-13:30
17:00-21:00</v>
      </c>
      <c r="F60" s="13" t="str">
        <f t="shared" si="5"/>
        <v>25.06.22 (Сб)</v>
      </c>
      <c r="G60" s="14" t="str">
        <f t="shared" si="6"/>
        <v>12:00-13:30
17:00-21:00</v>
      </c>
      <c r="H60" s="8" t="s">
        <v>244</v>
      </c>
      <c r="I60" s="25" t="s">
        <v>245</v>
      </c>
      <c r="J60" s="20" t="s">
        <v>246</v>
      </c>
      <c r="K60" s="8"/>
      <c r="L60" s="19" t="str">
        <f>IF(O60="",P60,O60&amp;", "&amp;P60)</f>
        <v xml:space="preserve">жители города, </v>
      </c>
      <c r="M60" s="25" t="s">
        <v>34</v>
      </c>
      <c r="N60" s="36"/>
      <c r="O60" s="20" t="s">
        <v>50</v>
      </c>
      <c r="P60" s="25"/>
      <c r="Q60" s="20"/>
      <c r="R60" s="20"/>
      <c r="S60" s="20"/>
      <c r="T60" s="30"/>
      <c r="U60" s="34"/>
      <c r="V60" s="30"/>
      <c r="W60" s="30"/>
      <c r="X60" s="30"/>
      <c r="Y60" s="30"/>
      <c r="Z60" s="24"/>
    </row>
    <row r="61" spans="1:26" s="7" customFormat="1" ht="38.25" x14ac:dyDescent="0.2">
      <c r="A61" s="20"/>
      <c r="B61" s="50">
        <v>44737</v>
      </c>
      <c r="C61" s="61">
        <v>0.52083333333333337</v>
      </c>
      <c r="D61" s="65">
        <v>0.54166666666666663</v>
      </c>
      <c r="E61" s="13" t="str">
        <f t="shared" si="4"/>
        <v>25.06.22 (Сб), 12.30</v>
      </c>
      <c r="F61" s="13" t="str">
        <f t="shared" si="5"/>
        <v>25.06.22 (Сб)</v>
      </c>
      <c r="G61" s="14" t="str">
        <f t="shared" si="6"/>
        <v>12.30 - 13.00</v>
      </c>
      <c r="H61" s="97" t="s">
        <v>100</v>
      </c>
      <c r="I61" s="110" t="s">
        <v>42</v>
      </c>
      <c r="J61" s="97" t="s">
        <v>101</v>
      </c>
      <c r="K61" s="97" t="s">
        <v>102</v>
      </c>
      <c r="L61" s="19" t="str">
        <f t="shared" si="7"/>
        <v>Жители микрорайона, 0+</v>
      </c>
      <c r="M61" s="53" t="s">
        <v>24</v>
      </c>
      <c r="N61" s="26">
        <v>100</v>
      </c>
      <c r="O61" s="72" t="s">
        <v>39</v>
      </c>
      <c r="P61" s="97" t="s">
        <v>29</v>
      </c>
      <c r="Q61" s="97"/>
      <c r="R61" s="53"/>
      <c r="S61" s="29"/>
      <c r="T61" s="32"/>
      <c r="U61" s="34"/>
      <c r="V61" s="32"/>
      <c r="W61" s="31"/>
      <c r="X61" s="31"/>
      <c r="Y61" s="31"/>
    </row>
    <row r="62" spans="1:26" s="7" customFormat="1" ht="63.75" x14ac:dyDescent="0.25">
      <c r="A62" s="20"/>
      <c r="B62" s="60">
        <v>44737</v>
      </c>
      <c r="C62" s="65">
        <v>0.625</v>
      </c>
      <c r="D62" s="65">
        <v>0.66666666666666663</v>
      </c>
      <c r="E62" s="13" t="str">
        <f t="shared" si="4"/>
        <v>25.06.22 (Сб), 15.00</v>
      </c>
      <c r="F62" s="13" t="str">
        <f t="shared" si="5"/>
        <v>25.06.22 (Сб)</v>
      </c>
      <c r="G62" s="14" t="str">
        <f t="shared" si="6"/>
        <v>15.00 - 16.00</v>
      </c>
      <c r="H62" s="53" t="s">
        <v>247</v>
      </c>
      <c r="I62" s="53" t="s">
        <v>248</v>
      </c>
      <c r="J62" s="53" t="s">
        <v>249</v>
      </c>
      <c r="K62" s="53" t="s">
        <v>250</v>
      </c>
      <c r="L62" s="19" t="str">
        <f t="shared" si="7"/>
        <v>жители города, 6+</v>
      </c>
      <c r="M62" s="53" t="s">
        <v>34</v>
      </c>
      <c r="N62" s="26">
        <v>100</v>
      </c>
      <c r="O62" s="72" t="s">
        <v>50</v>
      </c>
      <c r="P62" s="97" t="s">
        <v>23</v>
      </c>
      <c r="Q62" s="53"/>
      <c r="R62" s="53"/>
      <c r="S62" s="64"/>
      <c r="T62" s="30"/>
      <c r="U62" s="34"/>
      <c r="V62" s="30"/>
      <c r="W62" s="30"/>
      <c r="X62" s="30"/>
      <c r="Y62" s="30"/>
    </row>
    <row r="63" spans="1:26" s="7" customFormat="1" ht="63.75" x14ac:dyDescent="0.25">
      <c r="A63" s="20"/>
      <c r="B63" s="60">
        <v>44737</v>
      </c>
      <c r="C63" s="51">
        <v>0.66666666666666663</v>
      </c>
      <c r="D63" s="111">
        <v>0.69791666666666663</v>
      </c>
      <c r="E63" s="13" t="str">
        <f t="shared" si="4"/>
        <v>25.06.22 (Сб), 16.00</v>
      </c>
      <c r="F63" s="13" t="str">
        <f t="shared" si="5"/>
        <v>25.06.22 (Сб)</v>
      </c>
      <c r="G63" s="14" t="str">
        <f t="shared" si="6"/>
        <v>16.00 - 16.45</v>
      </c>
      <c r="H63" s="53" t="s">
        <v>251</v>
      </c>
      <c r="I63" s="53" t="s">
        <v>60</v>
      </c>
      <c r="J63" s="53" t="s">
        <v>48</v>
      </c>
      <c r="K63" s="53" t="s">
        <v>252</v>
      </c>
      <c r="L63" s="19" t="str">
        <f t="shared" si="7"/>
        <v>жители города , 0+</v>
      </c>
      <c r="M63" s="53" t="s">
        <v>34</v>
      </c>
      <c r="N63" s="112">
        <v>50</v>
      </c>
      <c r="O63" s="29" t="s">
        <v>33</v>
      </c>
      <c r="P63" s="29" t="s">
        <v>29</v>
      </c>
      <c r="Q63" s="29"/>
      <c r="R63" s="29"/>
      <c r="S63" s="29"/>
      <c r="T63" s="30"/>
      <c r="U63" s="34"/>
      <c r="V63" s="30"/>
      <c r="W63" s="30"/>
      <c r="X63" s="30"/>
      <c r="Y63" s="30"/>
    </row>
    <row r="64" spans="1:26" s="43" customFormat="1" ht="63.75" x14ac:dyDescent="0.25">
      <c r="A64" s="45"/>
      <c r="B64" s="106">
        <v>44737</v>
      </c>
      <c r="C64" s="107">
        <v>0.75</v>
      </c>
      <c r="D64" s="113">
        <v>0.79166666666666663</v>
      </c>
      <c r="E64" s="13" t="str">
        <f t="shared" si="4"/>
        <v>25.06.22 (Сб), 18.00</v>
      </c>
      <c r="F64" s="13" t="str">
        <f t="shared" si="5"/>
        <v>25.06.22 (Сб)</v>
      </c>
      <c r="G64" s="14" t="str">
        <f t="shared" si="6"/>
        <v>18.00 - 19.00</v>
      </c>
      <c r="H64" s="53" t="s">
        <v>253</v>
      </c>
      <c r="I64" s="53" t="s">
        <v>46</v>
      </c>
      <c r="J64" s="53" t="s">
        <v>48</v>
      </c>
      <c r="K64" s="53" t="s">
        <v>254</v>
      </c>
      <c r="L64" s="19" t="str">
        <f t="shared" si="7"/>
        <v>широкие слои населения, 6+</v>
      </c>
      <c r="M64" s="53" t="s">
        <v>24</v>
      </c>
      <c r="N64" s="114">
        <v>100</v>
      </c>
      <c r="O64" s="115" t="s">
        <v>53</v>
      </c>
      <c r="P64" s="105" t="s">
        <v>23</v>
      </c>
      <c r="Q64" s="45"/>
      <c r="R64" s="34"/>
      <c r="S64" s="105"/>
      <c r="T64" s="34"/>
      <c r="U64" s="34"/>
      <c r="V64" s="34"/>
      <c r="W64" s="35"/>
      <c r="X64" s="35"/>
      <c r="Y64" s="35"/>
    </row>
    <row r="65" spans="1:26" s="44" customFormat="1" ht="38.25" x14ac:dyDescent="0.25">
      <c r="A65" s="45"/>
      <c r="B65" s="60">
        <v>44737</v>
      </c>
      <c r="C65" s="55">
        <v>0.75</v>
      </c>
      <c r="D65" s="55">
        <v>0.875</v>
      </c>
      <c r="E65" s="13" t="str">
        <f t="shared" si="4"/>
        <v>25.06.22 (Сб), 18.00</v>
      </c>
      <c r="F65" s="13" t="str">
        <f t="shared" si="5"/>
        <v>25.06.22 (Сб)</v>
      </c>
      <c r="G65" s="14" t="str">
        <f t="shared" si="6"/>
        <v>18.00 - 21.00</v>
      </c>
      <c r="H65" s="53" t="s">
        <v>255</v>
      </c>
      <c r="I65" s="53" t="s">
        <v>42</v>
      </c>
      <c r="J65" s="53" t="s">
        <v>132</v>
      </c>
      <c r="K65" s="29" t="s">
        <v>241</v>
      </c>
      <c r="L65" s="19" t="str">
        <f t="shared" si="7"/>
        <v>Жители микрорайона, 0+</v>
      </c>
      <c r="M65" s="53" t="s">
        <v>133</v>
      </c>
      <c r="N65" s="29">
        <v>50</v>
      </c>
      <c r="O65" s="29" t="s">
        <v>39</v>
      </c>
      <c r="P65" s="29" t="s">
        <v>29</v>
      </c>
      <c r="Q65" s="45"/>
      <c r="R65" s="34"/>
      <c r="S65" s="105"/>
      <c r="T65" s="34"/>
      <c r="U65" s="34"/>
      <c r="V65" s="34"/>
      <c r="W65" s="116"/>
      <c r="X65" s="116"/>
      <c r="Y65" s="116"/>
    </row>
    <row r="66" spans="1:26" s="47" customFormat="1" ht="76.5" x14ac:dyDescent="0.2">
      <c r="A66" s="45"/>
      <c r="B66" s="106">
        <v>44737</v>
      </c>
      <c r="C66" s="98">
        <v>0.75</v>
      </c>
      <c r="D66" s="113">
        <v>0.79166666666666663</v>
      </c>
      <c r="E66" s="13" t="str">
        <f t="shared" si="4"/>
        <v>25.06.22 (Сб), 18.00</v>
      </c>
      <c r="F66" s="13" t="str">
        <f t="shared" si="5"/>
        <v>25.06.22 (Сб)</v>
      </c>
      <c r="G66" s="14" t="str">
        <f t="shared" si="6"/>
        <v>18.00 - 19.00</v>
      </c>
      <c r="H66" s="52" t="s">
        <v>256</v>
      </c>
      <c r="I66" s="53" t="s">
        <v>109</v>
      </c>
      <c r="J66" s="52" t="s">
        <v>257</v>
      </c>
      <c r="K66" s="53" t="s">
        <v>258</v>
      </c>
      <c r="L66" s="19" t="str">
        <f t="shared" si="7"/>
        <v>Жители микрорайона, 12+</v>
      </c>
      <c r="M66" s="53" t="s">
        <v>24</v>
      </c>
      <c r="N66" s="114">
        <v>300</v>
      </c>
      <c r="O66" s="105" t="s">
        <v>39</v>
      </c>
      <c r="P66" s="105" t="s">
        <v>47</v>
      </c>
      <c r="Q66" s="45"/>
      <c r="R66" s="45"/>
      <c r="S66" s="105"/>
      <c r="T66" s="34"/>
      <c r="U66" s="34"/>
      <c r="V66" s="34"/>
      <c r="W66" s="35"/>
      <c r="X66" s="35"/>
      <c r="Y66" s="35"/>
      <c r="Z66" s="46"/>
    </row>
    <row r="67" spans="1:26" s="57" customFormat="1" ht="89.25" x14ac:dyDescent="0.2">
      <c r="A67" s="20"/>
      <c r="B67" s="9">
        <v>44737</v>
      </c>
      <c r="C67" s="94" t="s">
        <v>103</v>
      </c>
      <c r="D67" s="83"/>
      <c r="E67" s="13" t="str">
        <f t="shared" si="4"/>
        <v>25.06.22 (Сб), 11:00 и 13:00</v>
      </c>
      <c r="F67" s="13" t="str">
        <f t="shared" si="5"/>
        <v>25.06.22 (Сб)</v>
      </c>
      <c r="G67" s="14" t="str">
        <f t="shared" si="6"/>
        <v>11:00 и 13:00</v>
      </c>
      <c r="H67" s="8" t="s">
        <v>259</v>
      </c>
      <c r="I67" s="25" t="s">
        <v>93</v>
      </c>
      <c r="J67" s="20" t="s">
        <v>260</v>
      </c>
      <c r="K67" s="8" t="s">
        <v>312</v>
      </c>
      <c r="L67" s="19" t="str">
        <f t="shared" si="7"/>
        <v>жители города, 6+</v>
      </c>
      <c r="M67" s="25" t="s">
        <v>104</v>
      </c>
      <c r="N67" s="36"/>
      <c r="O67" s="20" t="s">
        <v>50</v>
      </c>
      <c r="P67" s="25" t="s">
        <v>23</v>
      </c>
      <c r="Q67" s="20"/>
      <c r="R67" s="20" t="s">
        <v>35</v>
      </c>
      <c r="S67" s="20"/>
      <c r="T67" s="30"/>
      <c r="U67" s="34"/>
      <c r="V67" s="30"/>
      <c r="W67" s="30"/>
      <c r="X67" s="30"/>
      <c r="Y67" s="30"/>
      <c r="Z67" s="24"/>
    </row>
    <row r="68" spans="1:26" s="57" customFormat="1" ht="102" x14ac:dyDescent="0.2">
      <c r="A68" s="20"/>
      <c r="B68" s="9">
        <v>44738</v>
      </c>
      <c r="C68" s="94" t="s">
        <v>261</v>
      </c>
      <c r="D68" s="83"/>
      <c r="E68" s="13" t="str">
        <f t="shared" si="4"/>
        <v>26.06.22 (Вс), 09:00-15:00</v>
      </c>
      <c r="F68" s="13" t="str">
        <f t="shared" si="5"/>
        <v>26.06.22 (Вс)</v>
      </c>
      <c r="G68" s="14" t="str">
        <f t="shared" si="6"/>
        <v>09:00-15:00</v>
      </c>
      <c r="H68" s="8" t="s">
        <v>244</v>
      </c>
      <c r="I68" s="25" t="s">
        <v>262</v>
      </c>
      <c r="J68" s="20" t="s">
        <v>246</v>
      </c>
      <c r="K68" s="8"/>
      <c r="L68" s="19" t="str">
        <f t="shared" si="7"/>
        <v xml:space="preserve">жители города, </v>
      </c>
      <c r="M68" s="25" t="s">
        <v>34</v>
      </c>
      <c r="N68" s="36"/>
      <c r="O68" s="20" t="s">
        <v>50</v>
      </c>
      <c r="P68" s="25"/>
      <c r="Q68" s="20"/>
      <c r="R68" s="20"/>
      <c r="S68" s="20"/>
      <c r="T68" s="30"/>
      <c r="U68" s="34"/>
      <c r="V68" s="30"/>
      <c r="W68" s="30"/>
      <c r="X68" s="30"/>
      <c r="Y68" s="30"/>
      <c r="Z68" s="24"/>
    </row>
    <row r="69" spans="1:26" s="57" customFormat="1" ht="38.25" x14ac:dyDescent="0.2">
      <c r="A69" s="117"/>
      <c r="B69" s="50">
        <v>44738</v>
      </c>
      <c r="C69" s="51">
        <v>0.70833333333333337</v>
      </c>
      <c r="D69" s="51">
        <v>0.75</v>
      </c>
      <c r="E69" s="13" t="str">
        <f t="shared" si="4"/>
        <v>26.06.22 (Вс), 17.00</v>
      </c>
      <c r="F69" s="13" t="str">
        <f t="shared" si="5"/>
        <v>26.06.22 (Вс)</v>
      </c>
      <c r="G69" s="14" t="str">
        <f t="shared" si="6"/>
        <v>17.00 - 18.00</v>
      </c>
      <c r="H69" s="96" t="s">
        <v>263</v>
      </c>
      <c r="I69" s="53" t="s">
        <v>54</v>
      </c>
      <c r="J69" s="53" t="s">
        <v>38</v>
      </c>
      <c r="K69" s="96" t="s">
        <v>264</v>
      </c>
      <c r="L69" s="19" t="str">
        <f t="shared" si="7"/>
        <v>Жители микрорайона, 0+</v>
      </c>
      <c r="M69" s="53" t="s">
        <v>24</v>
      </c>
      <c r="N69" s="26">
        <v>300</v>
      </c>
      <c r="O69" s="26" t="s">
        <v>39</v>
      </c>
      <c r="P69" s="29" t="s">
        <v>29</v>
      </c>
      <c r="Q69" s="26" t="s">
        <v>106</v>
      </c>
      <c r="R69" s="26"/>
      <c r="S69" s="29"/>
      <c r="T69" s="32"/>
      <c r="U69" s="34"/>
      <c r="V69" s="32"/>
      <c r="W69" s="31"/>
      <c r="X69" s="31"/>
      <c r="Y69" s="31"/>
      <c r="Z69" s="24"/>
    </row>
    <row r="70" spans="1:26" s="57" customFormat="1" ht="51" x14ac:dyDescent="0.2">
      <c r="A70" s="20"/>
      <c r="B70" s="60">
        <v>44738</v>
      </c>
      <c r="C70" s="51">
        <v>0.70833333333333337</v>
      </c>
      <c r="D70" s="51">
        <v>0.75</v>
      </c>
      <c r="E70" s="13" t="str">
        <f t="shared" si="4"/>
        <v>26.06.22 (Вс), 17.00</v>
      </c>
      <c r="F70" s="13" t="str">
        <f t="shared" si="5"/>
        <v>26.06.22 (Вс)</v>
      </c>
      <c r="G70" s="14" t="str">
        <f t="shared" si="6"/>
        <v>17.00 - 18.00</v>
      </c>
      <c r="H70" s="53" t="s">
        <v>265</v>
      </c>
      <c r="I70" s="53" t="s">
        <v>107</v>
      </c>
      <c r="J70" s="53" t="s">
        <v>88</v>
      </c>
      <c r="K70" s="53" t="s">
        <v>266</v>
      </c>
      <c r="L70" s="19" t="str">
        <f t="shared" si="7"/>
        <v>жители города , 0+</v>
      </c>
      <c r="M70" s="53" t="s">
        <v>24</v>
      </c>
      <c r="N70" s="29">
        <v>1000</v>
      </c>
      <c r="O70" s="29" t="s">
        <v>33</v>
      </c>
      <c r="P70" s="29" t="s">
        <v>29</v>
      </c>
      <c r="Q70" s="29"/>
      <c r="R70" s="29"/>
      <c r="S70" s="29"/>
      <c r="T70" s="30"/>
      <c r="U70" s="34"/>
      <c r="V70" s="30"/>
      <c r="W70" s="30"/>
      <c r="X70" s="30"/>
      <c r="Y70" s="30"/>
      <c r="Z70" s="24"/>
    </row>
    <row r="71" spans="1:26" s="57" customFormat="1" ht="63.75" x14ac:dyDescent="0.2">
      <c r="A71" s="54"/>
      <c r="B71" s="66">
        <v>44738</v>
      </c>
      <c r="C71" s="67">
        <v>0.76388888888888884</v>
      </c>
      <c r="D71" s="68"/>
      <c r="E71" s="13" t="str">
        <f t="shared" si="4"/>
        <v>26.06.22 (Вс), 18.20</v>
      </c>
      <c r="F71" s="13" t="str">
        <f t="shared" si="5"/>
        <v>26.06.22 (Вс)</v>
      </c>
      <c r="G71" s="14" t="str">
        <f t="shared" si="6"/>
        <v>18.20</v>
      </c>
      <c r="H71" s="27" t="s">
        <v>267</v>
      </c>
      <c r="I71" s="69" t="s">
        <v>55</v>
      </c>
      <c r="J71" s="27" t="s">
        <v>65</v>
      </c>
      <c r="K71" s="27" t="s">
        <v>65</v>
      </c>
      <c r="L71" s="19">
        <f t="shared" si="7"/>
        <v>0</v>
      </c>
      <c r="M71" s="69"/>
      <c r="N71" s="69" t="s">
        <v>268</v>
      </c>
      <c r="O71" s="70"/>
      <c r="P71" s="69"/>
      <c r="Q71" s="54"/>
      <c r="R71" s="54"/>
      <c r="S71" s="27"/>
      <c r="W71" s="24"/>
      <c r="X71" s="24"/>
      <c r="Y71" s="24"/>
      <c r="Z71" s="24"/>
    </row>
    <row r="72" spans="1:26" s="57" customFormat="1" ht="38.25" x14ac:dyDescent="0.2">
      <c r="A72" s="20"/>
      <c r="B72" s="50">
        <v>44738</v>
      </c>
      <c r="C72" s="61">
        <v>0.79166666666666663</v>
      </c>
      <c r="D72" s="61">
        <v>0.85416666666666663</v>
      </c>
      <c r="E72" s="13" t="str">
        <f t="shared" si="4"/>
        <v>26.06.22 (Вс), 19.00</v>
      </c>
      <c r="F72" s="13" t="str">
        <f t="shared" si="5"/>
        <v>26.06.22 (Вс)</v>
      </c>
      <c r="G72" s="14" t="str">
        <f t="shared" si="6"/>
        <v>19.00 - 20.30</v>
      </c>
      <c r="H72" s="62" t="s">
        <v>269</v>
      </c>
      <c r="I72" s="62" t="s">
        <v>36</v>
      </c>
      <c r="J72" s="62" t="s">
        <v>37</v>
      </c>
      <c r="K72" s="53" t="s">
        <v>270</v>
      </c>
      <c r="L72" s="19" t="str">
        <f t="shared" si="7"/>
        <v>Молодёжь, 15+</v>
      </c>
      <c r="M72" s="63" t="s">
        <v>24</v>
      </c>
      <c r="N72" s="64">
        <v>200</v>
      </c>
      <c r="O72" s="64" t="s">
        <v>95</v>
      </c>
      <c r="P72" s="64" t="s">
        <v>96</v>
      </c>
      <c r="Q72" s="29"/>
      <c r="R72" s="25"/>
      <c r="S72" s="26"/>
      <c r="T72" s="30"/>
      <c r="U72" s="34"/>
      <c r="V72" s="30"/>
      <c r="W72" s="30"/>
      <c r="X72" s="30"/>
      <c r="Y72" s="30"/>
      <c r="Z72" s="24"/>
    </row>
    <row r="73" spans="1:26" s="7" customFormat="1" ht="89.25" x14ac:dyDescent="0.25">
      <c r="A73" s="20"/>
      <c r="B73" s="9" t="s">
        <v>271</v>
      </c>
      <c r="C73" s="83" t="s">
        <v>272</v>
      </c>
      <c r="D73" s="83"/>
      <c r="E73" s="13" t="str">
        <f t="shared" si="4"/>
        <v>Июнь, 01.06.2022-30.06.2022
10:00-16:00</v>
      </c>
      <c r="F73" s="13" t="str">
        <f t="shared" si="5"/>
        <v>Июнь</v>
      </c>
      <c r="G73" s="14" t="str">
        <f t="shared" si="6"/>
        <v>01.06.2022-30.06.2022
10:00-16:00</v>
      </c>
      <c r="H73" s="8" t="s">
        <v>273</v>
      </c>
      <c r="I73" s="25" t="s">
        <v>274</v>
      </c>
      <c r="J73" s="20" t="s">
        <v>275</v>
      </c>
      <c r="K73" s="8" t="s">
        <v>276</v>
      </c>
      <c r="L73" s="19" t="str">
        <f t="shared" si="7"/>
        <v>жители города, 0+</v>
      </c>
      <c r="M73" s="25" t="s">
        <v>277</v>
      </c>
      <c r="N73" s="36"/>
      <c r="O73" s="20" t="s">
        <v>50</v>
      </c>
      <c r="P73" s="25" t="s">
        <v>29</v>
      </c>
      <c r="Q73" s="20"/>
      <c r="R73" s="20" t="s">
        <v>35</v>
      </c>
      <c r="S73" s="20"/>
      <c r="T73" s="30"/>
      <c r="U73" s="47"/>
      <c r="V73" s="48"/>
      <c r="W73" s="48"/>
      <c r="X73" s="48"/>
      <c r="Y73" s="30"/>
      <c r="Z73" s="30"/>
    </row>
    <row r="74" spans="1:26" s="7" customFormat="1" ht="114.75" x14ac:dyDescent="0.25">
      <c r="A74" s="20"/>
      <c r="B74" s="9" t="s">
        <v>278</v>
      </c>
      <c r="C74" s="94" t="s">
        <v>280</v>
      </c>
      <c r="D74" s="83"/>
      <c r="E74" s="13" t="str">
        <f>F74&amp;", "&amp;TEXT(C74,"ЧЧ.ММ")</f>
        <v>Выставки в июне, 24.05.2022-30.062022</v>
      </c>
      <c r="F74" s="13" t="str">
        <f>TEXT(B74,"ДД.ММ.ГГ"&amp; " (ДДД)")</f>
        <v>Выставки в июне</v>
      </c>
      <c r="G74" s="14" t="str">
        <f>IF(C74="","",TEXT(C74,"чч.мм")&amp;IF(D74="","",TEXT(D74," - чч.мм")))</f>
        <v>24.05.2022-30.062022</v>
      </c>
      <c r="H74" s="25" t="s">
        <v>281</v>
      </c>
      <c r="I74" s="25" t="s">
        <v>282</v>
      </c>
      <c r="J74" s="20" t="s">
        <v>41</v>
      </c>
      <c r="K74" s="95" t="s">
        <v>283</v>
      </c>
      <c r="L74" s="19" t="str">
        <f>IF(O74="",P74,O74&amp;", "&amp;P74)</f>
        <v>жители города, 0+</v>
      </c>
      <c r="M74" s="25" t="s">
        <v>279</v>
      </c>
      <c r="N74" s="36"/>
      <c r="O74" s="20" t="s">
        <v>50</v>
      </c>
      <c r="P74" s="25" t="s">
        <v>29</v>
      </c>
      <c r="Q74" s="20"/>
      <c r="R74" s="20" t="s">
        <v>35</v>
      </c>
      <c r="S74" s="20"/>
      <c r="T74" s="30"/>
      <c r="U74" s="47"/>
      <c r="V74" s="48"/>
      <c r="W74" s="48"/>
      <c r="X74" s="48"/>
      <c r="Y74" s="30"/>
      <c r="Z74" s="30"/>
    </row>
    <row r="75" spans="1:26" s="7" customFormat="1" ht="76.5" x14ac:dyDescent="0.25">
      <c r="A75" s="20"/>
      <c r="B75" s="9" t="s">
        <v>278</v>
      </c>
      <c r="C75" s="9" t="s">
        <v>313</v>
      </c>
      <c r="D75" s="83"/>
      <c r="E75" s="13" t="str">
        <f>F75&amp;", "&amp;TEXT(C75,"ЧЧ.ММ")</f>
        <v xml:space="preserve">Выставки в июне, 03.06.2022-16.10.2022 </v>
      </c>
      <c r="F75" s="13" t="str">
        <f>TEXT(B75,"ДД.ММ.ГГ"&amp; " (ДДД)")</f>
        <v>Выставки в июне</v>
      </c>
      <c r="G75" s="14" t="str">
        <f>IF(C75="","",TEXT(C75,"чч.мм")&amp;IF(D75="","",TEXT(D75," - чч.мм")))</f>
        <v xml:space="preserve">03.06.2022-16.10.2022 </v>
      </c>
      <c r="H75" s="69" t="s">
        <v>284</v>
      </c>
      <c r="I75" s="69" t="s">
        <v>67</v>
      </c>
      <c r="J75" s="27" t="s">
        <v>41</v>
      </c>
      <c r="K75" s="118" t="s">
        <v>68</v>
      </c>
      <c r="L75" s="19" t="str">
        <f>IF(O75="",P75,O75&amp;", "&amp;P75)</f>
        <v>жители города, 0+</v>
      </c>
      <c r="M75" s="25" t="s">
        <v>279</v>
      </c>
      <c r="N75" s="36"/>
      <c r="O75" s="20" t="s">
        <v>50</v>
      </c>
      <c r="P75" s="25" t="s">
        <v>29</v>
      </c>
      <c r="Q75" s="20"/>
      <c r="R75" s="20" t="s">
        <v>35</v>
      </c>
      <c r="S75" s="20"/>
      <c r="T75" s="30"/>
      <c r="U75" s="47"/>
      <c r="V75" s="48"/>
      <c r="W75" s="48"/>
      <c r="X75" s="48"/>
      <c r="Y75" s="30"/>
      <c r="Z75" s="30"/>
    </row>
    <row r="76" spans="1:26" s="7" customFormat="1" ht="38.25" x14ac:dyDescent="0.25">
      <c r="A76" s="21"/>
      <c r="B76" s="9" t="s">
        <v>278</v>
      </c>
      <c r="C76" s="17" t="s">
        <v>285</v>
      </c>
      <c r="D76" s="17">
        <v>0.75</v>
      </c>
      <c r="E76" s="13" t="str">
        <f t="shared" si="4"/>
        <v>Выставки в июне, 1-30.06.22
9:00:00</v>
      </c>
      <c r="F76" s="13" t="str">
        <f t="shared" si="5"/>
        <v>Выставки в июне</v>
      </c>
      <c r="G76" s="14" t="str">
        <f t="shared" si="6"/>
        <v>1-30.06.22
9:00:00 - 18.00</v>
      </c>
      <c r="H76" s="20" t="s">
        <v>286</v>
      </c>
      <c r="I76" s="20" t="s">
        <v>69</v>
      </c>
      <c r="J76" s="20" t="s">
        <v>287</v>
      </c>
      <c r="K76" s="20" t="s">
        <v>288</v>
      </c>
      <c r="L76" s="19" t="str">
        <f t="shared" si="7"/>
        <v>жители города, 0+</v>
      </c>
      <c r="M76" s="20" t="s">
        <v>24</v>
      </c>
      <c r="N76" s="21">
        <v>1000</v>
      </c>
      <c r="O76" s="20" t="s">
        <v>50</v>
      </c>
      <c r="P76" s="20" t="s">
        <v>29</v>
      </c>
      <c r="Q76" s="21"/>
      <c r="R76" s="21"/>
      <c r="S76" s="20"/>
      <c r="T76" s="30"/>
      <c r="U76" s="47"/>
      <c r="V76" s="48"/>
      <c r="W76" s="48"/>
      <c r="X76" s="48"/>
      <c r="Y76" s="30"/>
      <c r="Z76" s="30"/>
    </row>
    <row r="77" spans="1:26" s="7" customFormat="1" ht="38.25" x14ac:dyDescent="0.25">
      <c r="A77" s="21"/>
      <c r="B77" s="9" t="s">
        <v>278</v>
      </c>
      <c r="C77" s="17" t="s">
        <v>285</v>
      </c>
      <c r="D77" s="17">
        <v>0.75</v>
      </c>
      <c r="E77" s="13" t="str">
        <f t="shared" si="4"/>
        <v>Выставки в июне, 1-30.06.22
9:00:00</v>
      </c>
      <c r="F77" s="13" t="str">
        <f t="shared" si="5"/>
        <v>Выставки в июне</v>
      </c>
      <c r="G77" s="14" t="str">
        <f t="shared" si="6"/>
        <v>1-30.06.22
9:00:00 - 18.00</v>
      </c>
      <c r="H77" s="20" t="s">
        <v>289</v>
      </c>
      <c r="I77" s="20" t="s">
        <v>69</v>
      </c>
      <c r="J77" s="20" t="s">
        <v>290</v>
      </c>
      <c r="K77" s="20" t="s">
        <v>291</v>
      </c>
      <c r="L77" s="19" t="str">
        <f t="shared" si="7"/>
        <v>жители города, 12+</v>
      </c>
      <c r="M77" s="20" t="s">
        <v>24</v>
      </c>
      <c r="N77" s="21">
        <v>1000</v>
      </c>
      <c r="O77" s="20" t="s">
        <v>50</v>
      </c>
      <c r="P77" s="20" t="s">
        <v>47</v>
      </c>
      <c r="Q77" s="21"/>
      <c r="R77" s="21"/>
      <c r="S77" s="20"/>
      <c r="T77" s="30"/>
      <c r="U77" s="47"/>
      <c r="V77" s="48"/>
      <c r="W77" s="48"/>
      <c r="X77" s="48"/>
      <c r="Y77" s="30"/>
      <c r="Z77" s="30"/>
    </row>
    <row r="78" spans="1:26" s="7" customFormat="1" ht="63.75" x14ac:dyDescent="0.25">
      <c r="A78" s="20"/>
      <c r="B78" s="9" t="s">
        <v>278</v>
      </c>
      <c r="C78" s="83" t="s">
        <v>292</v>
      </c>
      <c r="D78" s="83"/>
      <c r="E78" s="13" t="str">
        <f>F78&amp;", "&amp;TEXT(C78,"ЧЧ.ММ")</f>
        <v>Выставки в июне, 01.06.2022-28.06.2022</v>
      </c>
      <c r="F78" s="13" t="str">
        <f>TEXT(B78,"ДД.ММ.ГГ"&amp; " (ДДД)")</f>
        <v>Выставки в июне</v>
      </c>
      <c r="G78" s="14" t="str">
        <f>IF(C78="","",TEXT(C78,"чч.мм")&amp;IF(D78="","",TEXT(D78," - чч.мм")))</f>
        <v>01.06.2022-28.06.2022</v>
      </c>
      <c r="H78" s="25" t="s">
        <v>293</v>
      </c>
      <c r="I78" s="25" t="s">
        <v>51</v>
      </c>
      <c r="J78" s="20" t="s">
        <v>41</v>
      </c>
      <c r="K78" s="95" t="s">
        <v>52</v>
      </c>
      <c r="L78" s="19" t="str">
        <f>IF(O78="",P78,O78&amp;", "&amp;P78)</f>
        <v>жители города, 0+</v>
      </c>
      <c r="M78" s="25" t="s">
        <v>279</v>
      </c>
      <c r="N78" s="36"/>
      <c r="O78" s="20" t="s">
        <v>50</v>
      </c>
      <c r="P78" s="25" t="s">
        <v>29</v>
      </c>
      <c r="Q78" s="20"/>
      <c r="R78" s="20" t="s">
        <v>35</v>
      </c>
      <c r="S78" s="20"/>
      <c r="T78" s="30"/>
      <c r="U78" s="47"/>
      <c r="V78" s="48"/>
      <c r="W78" s="48"/>
      <c r="X78" s="48"/>
      <c r="Y78" s="30"/>
      <c r="Z78" s="30"/>
    </row>
    <row r="79" spans="1:26" s="7" customFormat="1" ht="51" x14ac:dyDescent="0.25">
      <c r="A79" s="20"/>
      <c r="B79" s="9" t="s">
        <v>278</v>
      </c>
      <c r="C79" s="83" t="s">
        <v>294</v>
      </c>
      <c r="D79" s="83"/>
      <c r="E79" s="13" t="str">
        <f>F79&amp;", "&amp;TEXT(C79,"ЧЧ.ММ")</f>
        <v>Выставки в июне, 10.06.2022-31.07.2022</v>
      </c>
      <c r="F79" s="13" t="str">
        <f>TEXT(B79,"ДД.ММ.ГГ"&amp; " (ДДД)")</f>
        <v>Выставки в июне</v>
      </c>
      <c r="G79" s="14" t="str">
        <f>IF(C79="","",TEXT(C79,"чч.мм")&amp;IF(D79="","",TEXT(D79," - чч.мм")))</f>
        <v>10.06.2022-31.07.2022</v>
      </c>
      <c r="H79" s="25" t="s">
        <v>295</v>
      </c>
      <c r="I79" s="25" t="s">
        <v>296</v>
      </c>
      <c r="J79" s="20" t="s">
        <v>41</v>
      </c>
      <c r="K79" s="95" t="s">
        <v>297</v>
      </c>
      <c r="L79" s="19" t="str">
        <f>IF(O79="",P79,O79&amp;", "&amp;P79)</f>
        <v>жители города, 0+</v>
      </c>
      <c r="M79" s="25" t="s">
        <v>279</v>
      </c>
      <c r="N79" s="36"/>
      <c r="O79" s="20" t="s">
        <v>50</v>
      </c>
      <c r="P79" s="25" t="s">
        <v>29</v>
      </c>
      <c r="Q79" s="20"/>
      <c r="R79" s="20" t="s">
        <v>35</v>
      </c>
      <c r="S79" s="20"/>
      <c r="T79" s="30"/>
      <c r="U79" s="47"/>
      <c r="V79" s="48"/>
      <c r="W79" s="48"/>
      <c r="X79" s="48"/>
      <c r="Y79" s="30"/>
      <c r="Z79" s="30"/>
    </row>
    <row r="80" spans="1:26" s="7" customFormat="1" ht="127.5" x14ac:dyDescent="0.25">
      <c r="A80" s="20"/>
      <c r="B80" s="9" t="s">
        <v>298</v>
      </c>
      <c r="C80" s="83"/>
      <c r="D80" s="83"/>
      <c r="E80" s="13" t="str">
        <f t="shared" ref="E80:E84" si="8">F80&amp;", "&amp;TEXT(C80,"ЧЧ.ММ")</f>
        <v>Постоянно действующая экспозиция, 00.00</v>
      </c>
      <c r="F80" s="13" t="str">
        <f t="shared" ref="F80:F84" si="9">TEXT(B80,"ДД.ММ.ГГ"&amp; " (ДДД)")</f>
        <v>Постоянно действующая экспозиция</v>
      </c>
      <c r="G80" s="14" t="str">
        <f t="shared" ref="G80:G84" si="10">IF(C80="","",TEXT(C80,"чч.мм")&amp;IF(D80="","",TEXT(D80," - чч.мм")))</f>
        <v/>
      </c>
      <c r="H80" s="8" t="s">
        <v>299</v>
      </c>
      <c r="I80" s="25" t="s">
        <v>134</v>
      </c>
      <c r="J80" s="20" t="s">
        <v>41</v>
      </c>
      <c r="K80" s="8" t="s">
        <v>300</v>
      </c>
      <c r="L80" s="19" t="str">
        <f t="shared" ref="L80:L84" si="11">IF(O80="",P80,O80&amp;", "&amp;P80)</f>
        <v>жители города, 0+</v>
      </c>
      <c r="M80" s="25" t="s">
        <v>301</v>
      </c>
      <c r="N80" s="36"/>
      <c r="O80" s="20" t="s">
        <v>50</v>
      </c>
      <c r="P80" s="25" t="s">
        <v>29</v>
      </c>
      <c r="Q80" s="20"/>
      <c r="R80" s="20" t="s">
        <v>35</v>
      </c>
      <c r="S80" s="20"/>
      <c r="T80" s="30"/>
      <c r="U80" s="47"/>
      <c r="V80" s="48"/>
      <c r="W80" s="48"/>
      <c r="X80" s="48"/>
      <c r="Y80" s="30"/>
      <c r="Z80" s="30"/>
    </row>
    <row r="81" spans="1:26" s="7" customFormat="1" ht="76.5" x14ac:dyDescent="0.25">
      <c r="A81" s="20"/>
      <c r="B81" s="9" t="s">
        <v>298</v>
      </c>
      <c r="C81" s="83"/>
      <c r="D81" s="83"/>
      <c r="E81" s="13" t="str">
        <f t="shared" si="8"/>
        <v>Постоянно действующая экспозиция, 00.00</v>
      </c>
      <c r="F81" s="13" t="str">
        <f t="shared" si="9"/>
        <v>Постоянно действующая экспозиция</v>
      </c>
      <c r="G81" s="14" t="str">
        <f t="shared" si="10"/>
        <v/>
      </c>
      <c r="H81" s="8" t="s">
        <v>299</v>
      </c>
      <c r="I81" s="25" t="s">
        <v>274</v>
      </c>
      <c r="J81" s="20" t="s">
        <v>41</v>
      </c>
      <c r="K81" s="8" t="s">
        <v>302</v>
      </c>
      <c r="L81" s="19" t="str">
        <f t="shared" si="11"/>
        <v>жители города, 0+</v>
      </c>
      <c r="M81" s="25" t="s">
        <v>301</v>
      </c>
      <c r="N81" s="36"/>
      <c r="O81" s="20" t="s">
        <v>50</v>
      </c>
      <c r="P81" s="25" t="s">
        <v>29</v>
      </c>
      <c r="Q81" s="20"/>
      <c r="R81" s="20" t="s">
        <v>35</v>
      </c>
      <c r="S81" s="20"/>
      <c r="T81" s="30"/>
      <c r="U81" s="47"/>
      <c r="V81" s="48"/>
      <c r="W81" s="48"/>
      <c r="X81" s="48"/>
      <c r="Y81" s="30"/>
      <c r="Z81" s="30"/>
    </row>
    <row r="82" spans="1:26" s="7" customFormat="1" ht="76.5" x14ac:dyDescent="0.25">
      <c r="A82" s="20"/>
      <c r="B82" s="9" t="s">
        <v>298</v>
      </c>
      <c r="C82" s="83"/>
      <c r="D82" s="83"/>
      <c r="E82" s="13" t="str">
        <f t="shared" si="8"/>
        <v>Постоянно действующая экспозиция, 00.00</v>
      </c>
      <c r="F82" s="13" t="str">
        <f t="shared" si="9"/>
        <v>Постоянно действующая экспозиция</v>
      </c>
      <c r="G82" s="14" t="str">
        <f t="shared" si="10"/>
        <v/>
      </c>
      <c r="H82" s="8" t="s">
        <v>303</v>
      </c>
      <c r="I82" s="25" t="s">
        <v>274</v>
      </c>
      <c r="J82" s="20" t="s">
        <v>41</v>
      </c>
      <c r="K82" s="8" t="s">
        <v>304</v>
      </c>
      <c r="L82" s="19" t="str">
        <f t="shared" si="11"/>
        <v>жители города, 0+</v>
      </c>
      <c r="M82" s="25" t="s">
        <v>72</v>
      </c>
      <c r="N82" s="36"/>
      <c r="O82" s="20" t="s">
        <v>50</v>
      </c>
      <c r="P82" s="25" t="s">
        <v>29</v>
      </c>
      <c r="Q82" s="20"/>
      <c r="R82" s="20" t="s">
        <v>35</v>
      </c>
      <c r="S82" s="20"/>
      <c r="T82" s="30"/>
      <c r="U82" s="47"/>
      <c r="V82" s="48"/>
      <c r="W82" s="48"/>
      <c r="X82" s="48"/>
      <c r="Y82" s="30"/>
      <c r="Z82" s="30"/>
    </row>
    <row r="83" spans="1:26" s="7" customFormat="1" ht="114.75" x14ac:dyDescent="0.25">
      <c r="A83" s="20"/>
      <c r="B83" s="9" t="s">
        <v>305</v>
      </c>
      <c r="C83" s="94">
        <v>0.41666666666666669</v>
      </c>
      <c r="D83" s="83">
        <v>0.72916666666666663</v>
      </c>
      <c r="E83" s="13" t="str">
        <f t="shared" si="8"/>
        <v>Онлайн-мероприятия в течение месяца, 10.00</v>
      </c>
      <c r="F83" s="13" t="str">
        <f t="shared" si="9"/>
        <v>Онлайн-мероприятия в течение месяца</v>
      </c>
      <c r="G83" s="14" t="str">
        <f t="shared" si="10"/>
        <v>10.00 - 17.30</v>
      </c>
      <c r="H83" s="8" t="s">
        <v>306</v>
      </c>
      <c r="I83" s="119" t="s">
        <v>307</v>
      </c>
      <c r="J83" s="20" t="s">
        <v>105</v>
      </c>
      <c r="K83" s="8" t="s">
        <v>308</v>
      </c>
      <c r="L83" s="19" t="str">
        <f t="shared" si="11"/>
        <v>жители города, 6+</v>
      </c>
      <c r="M83" s="25" t="s">
        <v>24</v>
      </c>
      <c r="N83" s="36"/>
      <c r="O83" s="20" t="s">
        <v>50</v>
      </c>
      <c r="P83" s="25" t="s">
        <v>23</v>
      </c>
      <c r="Q83" s="20"/>
      <c r="R83" s="20"/>
      <c r="S83" s="20"/>
      <c r="T83" s="30"/>
      <c r="U83" s="47"/>
      <c r="V83" s="48"/>
      <c r="W83" s="48"/>
      <c r="X83" s="48"/>
      <c r="Y83" s="30"/>
      <c r="Z83" s="30"/>
    </row>
    <row r="84" spans="1:26" s="30" customFormat="1" ht="63.75" x14ac:dyDescent="0.25">
      <c r="A84" s="20"/>
      <c r="B84" s="9" t="s">
        <v>305</v>
      </c>
      <c r="C84" s="10"/>
      <c r="D84" s="10"/>
      <c r="E84" s="13" t="str">
        <f t="shared" si="8"/>
        <v>Онлайн-мероприятия в течение месяца, 00.00</v>
      </c>
      <c r="F84" s="13" t="str">
        <f t="shared" si="9"/>
        <v>Онлайн-мероприятия в течение месяца</v>
      </c>
      <c r="G84" s="14" t="str">
        <f t="shared" si="10"/>
        <v/>
      </c>
      <c r="H84" s="28" t="s">
        <v>309</v>
      </c>
      <c r="I84" s="120" t="s">
        <v>307</v>
      </c>
      <c r="J84" s="27" t="s">
        <v>105</v>
      </c>
      <c r="K84" s="28" t="s">
        <v>310</v>
      </c>
      <c r="L84" s="19" t="str">
        <f t="shared" si="11"/>
        <v>жители города, 6+</v>
      </c>
      <c r="M84" s="69" t="s">
        <v>24</v>
      </c>
      <c r="N84" s="121"/>
      <c r="O84" s="27" t="s">
        <v>50</v>
      </c>
      <c r="P84" s="69" t="s">
        <v>23</v>
      </c>
      <c r="Q84" s="27"/>
      <c r="R84" s="27" t="s">
        <v>35</v>
      </c>
      <c r="S84" s="20"/>
      <c r="U84" s="47"/>
      <c r="V84" s="48"/>
      <c r="W84" s="48"/>
      <c r="X84" s="48"/>
    </row>
  </sheetData>
  <autoFilter ref="A2:AA84"/>
  <hyperlinks>
    <hyperlink ref="I83" r:id="rId1" display="http://www.skm-1923.ru/"/>
    <hyperlink ref="I84" r:id="rId2" display="http://www.skm-1923.ru/"/>
  </hyperlinks>
  <pageMargins left="0.7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DESIGNER</cp:lastModifiedBy>
  <dcterms:created xsi:type="dcterms:W3CDTF">2022-06-16T09:24:06Z</dcterms:created>
  <dcterms:modified xsi:type="dcterms:W3CDTF">2022-06-16T10:12:28Z</dcterms:modified>
</cp:coreProperties>
</file>