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0" windowWidth="20115" windowHeight="7755"/>
  </bookViews>
  <sheets>
    <sheet name="ПЛАН" sheetId="1" r:id="rId1"/>
  </sheets>
  <definedNames>
    <definedName name="_xlnm._FilterDatabase" localSheetId="0" hidden="1">ПЛАН!$A$3:$AA$104</definedName>
  </definedNames>
  <calcPr calcId="144525"/>
</workbook>
</file>

<file path=xl/calcChain.xml><?xml version="1.0" encoding="utf-8"?>
<calcChain xmlns="http://schemas.openxmlformats.org/spreadsheetml/2006/main">
  <c r="L14" i="1" l="1"/>
  <c r="F14" i="1"/>
  <c r="E14" i="1" s="1"/>
  <c r="G14" i="1"/>
  <c r="F5" i="1" l="1"/>
  <c r="E5" i="1" s="1"/>
  <c r="G5" i="1"/>
  <c r="F6" i="1"/>
  <c r="E6" i="1" s="1"/>
  <c r="G6" i="1"/>
  <c r="F7" i="1"/>
  <c r="E7" i="1" s="1"/>
  <c r="G7" i="1"/>
  <c r="F8" i="1"/>
  <c r="E8" i="1" s="1"/>
  <c r="G8" i="1"/>
  <c r="F9" i="1"/>
  <c r="E9" i="1" s="1"/>
  <c r="G9" i="1"/>
  <c r="F10" i="1"/>
  <c r="E10" i="1" s="1"/>
  <c r="G10" i="1"/>
  <c r="E11" i="1"/>
  <c r="F11" i="1"/>
  <c r="G11" i="1"/>
  <c r="F12" i="1"/>
  <c r="E12" i="1" s="1"/>
  <c r="G12" i="1"/>
  <c r="F13" i="1"/>
  <c r="E13" i="1" s="1"/>
  <c r="G13" i="1"/>
  <c r="F15" i="1"/>
  <c r="E15" i="1" s="1"/>
  <c r="G15" i="1"/>
  <c r="F16" i="1"/>
  <c r="E16" i="1" s="1"/>
  <c r="G16" i="1"/>
  <c r="F17" i="1"/>
  <c r="E17" i="1" s="1"/>
  <c r="G17" i="1"/>
  <c r="F18" i="1"/>
  <c r="E18" i="1" s="1"/>
  <c r="G18" i="1"/>
  <c r="F19" i="1"/>
  <c r="E19" i="1" s="1"/>
  <c r="G19" i="1"/>
  <c r="E20" i="1"/>
  <c r="F20" i="1"/>
  <c r="G20" i="1"/>
  <c r="F21" i="1"/>
  <c r="E21" i="1" s="1"/>
  <c r="G21" i="1"/>
  <c r="F22" i="1"/>
  <c r="E22" i="1" s="1"/>
  <c r="G22" i="1"/>
  <c r="F23" i="1"/>
  <c r="E23" i="1" s="1"/>
  <c r="G23" i="1"/>
  <c r="F24" i="1"/>
  <c r="E24" i="1" s="1"/>
  <c r="G24" i="1"/>
  <c r="F25" i="1"/>
  <c r="E25" i="1" s="1"/>
  <c r="G25" i="1"/>
  <c r="F26" i="1"/>
  <c r="E26" i="1" s="1"/>
  <c r="G26" i="1"/>
  <c r="F27" i="1"/>
  <c r="E27" i="1" s="1"/>
  <c r="G27" i="1"/>
  <c r="F28" i="1"/>
  <c r="E28" i="1" s="1"/>
  <c r="G28" i="1"/>
  <c r="F29" i="1"/>
  <c r="E29" i="1" s="1"/>
  <c r="G29" i="1"/>
  <c r="F30" i="1"/>
  <c r="E30" i="1" s="1"/>
  <c r="G30" i="1"/>
  <c r="F36" i="1"/>
  <c r="E36" i="1" s="1"/>
  <c r="G36" i="1"/>
  <c r="F31" i="1"/>
  <c r="E31" i="1" s="1"/>
  <c r="G31" i="1"/>
  <c r="F32" i="1"/>
  <c r="E32" i="1" s="1"/>
  <c r="G32" i="1"/>
  <c r="F33" i="1"/>
  <c r="E33" i="1" s="1"/>
  <c r="G33" i="1"/>
  <c r="F34" i="1"/>
  <c r="E34" i="1" s="1"/>
  <c r="G34" i="1"/>
  <c r="E35" i="1"/>
  <c r="F35" i="1"/>
  <c r="G35" i="1"/>
  <c r="F37" i="1"/>
  <c r="E37" i="1" s="1"/>
  <c r="G37" i="1"/>
  <c r="F38" i="1"/>
  <c r="E38" i="1" s="1"/>
  <c r="G38" i="1"/>
  <c r="F39" i="1"/>
  <c r="E39" i="1" s="1"/>
  <c r="G39" i="1"/>
  <c r="F40" i="1"/>
  <c r="E40" i="1" s="1"/>
  <c r="G40" i="1"/>
  <c r="F41" i="1"/>
  <c r="E41" i="1" s="1"/>
  <c r="G41" i="1"/>
  <c r="F42" i="1"/>
  <c r="E42" i="1" s="1"/>
  <c r="G42" i="1"/>
  <c r="F43" i="1"/>
  <c r="E43" i="1" s="1"/>
  <c r="G43" i="1"/>
  <c r="F44" i="1"/>
  <c r="E44" i="1" s="1"/>
  <c r="G44" i="1"/>
  <c r="F45" i="1"/>
  <c r="E45" i="1" s="1"/>
  <c r="G45" i="1"/>
  <c r="F46" i="1"/>
  <c r="E46" i="1" s="1"/>
  <c r="G46" i="1"/>
  <c r="F47" i="1"/>
  <c r="E47" i="1" s="1"/>
  <c r="G47" i="1"/>
  <c r="F48" i="1"/>
  <c r="E48" i="1" s="1"/>
  <c r="G48" i="1"/>
  <c r="F49" i="1"/>
  <c r="E49" i="1" s="1"/>
  <c r="G49" i="1"/>
  <c r="F50" i="1"/>
  <c r="E50" i="1" s="1"/>
  <c r="G50" i="1"/>
  <c r="F51" i="1"/>
  <c r="E51" i="1" s="1"/>
  <c r="G51" i="1"/>
  <c r="F52" i="1"/>
  <c r="E52" i="1" s="1"/>
  <c r="G52" i="1"/>
  <c r="F53" i="1"/>
  <c r="E53" i="1" s="1"/>
  <c r="G53" i="1"/>
  <c r="F54" i="1"/>
  <c r="E54" i="1" s="1"/>
  <c r="G54" i="1"/>
  <c r="F55" i="1"/>
  <c r="E55" i="1" s="1"/>
  <c r="G55" i="1"/>
  <c r="F56" i="1"/>
  <c r="E56" i="1" s="1"/>
  <c r="G56" i="1"/>
  <c r="F57" i="1"/>
  <c r="E57" i="1" s="1"/>
  <c r="G57" i="1"/>
  <c r="F58" i="1"/>
  <c r="E58" i="1" s="1"/>
  <c r="G58" i="1"/>
  <c r="E59" i="1"/>
  <c r="F59" i="1"/>
  <c r="G59" i="1"/>
  <c r="F60" i="1"/>
  <c r="E60" i="1" s="1"/>
  <c r="G60" i="1"/>
  <c r="F61" i="1"/>
  <c r="E61" i="1" s="1"/>
  <c r="G61" i="1"/>
  <c r="F62" i="1"/>
  <c r="E62" i="1" s="1"/>
  <c r="G62" i="1"/>
  <c r="F63" i="1"/>
  <c r="E63" i="1" s="1"/>
  <c r="G63" i="1"/>
  <c r="F64" i="1"/>
  <c r="E64" i="1" s="1"/>
  <c r="G64" i="1"/>
  <c r="F65" i="1"/>
  <c r="E65" i="1" s="1"/>
  <c r="G65" i="1"/>
  <c r="F66" i="1"/>
  <c r="E66" i="1" s="1"/>
  <c r="G66" i="1"/>
  <c r="F67" i="1"/>
  <c r="E67" i="1" s="1"/>
  <c r="G67" i="1"/>
  <c r="F68" i="1"/>
  <c r="E68" i="1" s="1"/>
  <c r="G68" i="1"/>
  <c r="F69" i="1"/>
  <c r="E69" i="1" s="1"/>
  <c r="G69" i="1"/>
  <c r="F70" i="1"/>
  <c r="E70" i="1" s="1"/>
  <c r="G70" i="1"/>
  <c r="F71" i="1"/>
  <c r="E71" i="1" s="1"/>
  <c r="G71" i="1"/>
  <c r="F72" i="1"/>
  <c r="E72" i="1" s="1"/>
  <c r="G72" i="1"/>
  <c r="F73" i="1"/>
  <c r="E73" i="1" s="1"/>
  <c r="G73" i="1"/>
  <c r="F74" i="1"/>
  <c r="E74" i="1" s="1"/>
  <c r="G74" i="1"/>
  <c r="F75" i="1"/>
  <c r="E75" i="1" s="1"/>
  <c r="G75" i="1"/>
  <c r="F76" i="1"/>
  <c r="E76" i="1" s="1"/>
  <c r="G76" i="1"/>
  <c r="F77" i="1"/>
  <c r="E77" i="1" s="1"/>
  <c r="G77" i="1"/>
  <c r="F78" i="1"/>
  <c r="E78" i="1" s="1"/>
  <c r="G78" i="1"/>
  <c r="F79" i="1"/>
  <c r="E79" i="1" s="1"/>
  <c r="G79" i="1"/>
  <c r="F80" i="1"/>
  <c r="E80" i="1" s="1"/>
  <c r="G80" i="1"/>
  <c r="F81" i="1"/>
  <c r="E81" i="1" s="1"/>
  <c r="G81" i="1"/>
  <c r="F82" i="1"/>
  <c r="E82" i="1" s="1"/>
  <c r="G82" i="1"/>
  <c r="F83" i="1"/>
  <c r="E83" i="1" s="1"/>
  <c r="G83" i="1"/>
  <c r="F84" i="1"/>
  <c r="E84" i="1" s="1"/>
  <c r="G84" i="1"/>
  <c r="F85" i="1"/>
  <c r="E85" i="1" s="1"/>
  <c r="G85" i="1"/>
  <c r="F86" i="1"/>
  <c r="E86" i="1" s="1"/>
  <c r="G86" i="1"/>
  <c r="F87" i="1"/>
  <c r="E87" i="1" s="1"/>
  <c r="G87" i="1"/>
  <c r="F88" i="1"/>
  <c r="E88" i="1" s="1"/>
  <c r="G88" i="1"/>
  <c r="F89" i="1"/>
  <c r="E89" i="1" s="1"/>
  <c r="G89" i="1"/>
  <c r="F90" i="1"/>
  <c r="E90" i="1" s="1"/>
  <c r="G90" i="1"/>
  <c r="E91" i="1"/>
  <c r="F91" i="1"/>
  <c r="G91" i="1"/>
  <c r="F92" i="1"/>
  <c r="E92" i="1" s="1"/>
  <c r="G92" i="1"/>
  <c r="F93" i="1"/>
  <c r="E93" i="1" s="1"/>
  <c r="G93" i="1"/>
  <c r="F94" i="1"/>
  <c r="E94" i="1" s="1"/>
  <c r="G94" i="1"/>
  <c r="F95" i="1"/>
  <c r="E95" i="1" s="1"/>
  <c r="G95" i="1"/>
  <c r="F96" i="1"/>
  <c r="E96" i="1" s="1"/>
  <c r="G96" i="1"/>
  <c r="F97" i="1"/>
  <c r="E97" i="1" s="1"/>
  <c r="G97" i="1"/>
  <c r="F98" i="1"/>
  <c r="E98" i="1" s="1"/>
  <c r="G98" i="1"/>
  <c r="F99" i="1"/>
  <c r="E99" i="1" s="1"/>
  <c r="G99" i="1"/>
  <c r="F100" i="1"/>
  <c r="E100" i="1" s="1"/>
  <c r="G100" i="1"/>
  <c r="F101" i="1"/>
  <c r="E101" i="1" s="1"/>
  <c r="G101" i="1"/>
  <c r="F102" i="1"/>
  <c r="E102" i="1" s="1"/>
  <c r="G102" i="1"/>
  <c r="F103" i="1"/>
  <c r="E103" i="1" s="1"/>
  <c r="G103" i="1"/>
  <c r="F104" i="1"/>
  <c r="E104" i="1" s="1"/>
  <c r="G104" i="1"/>
  <c r="L99" i="1" l="1"/>
  <c r="L98" i="1"/>
  <c r="L97" i="1"/>
  <c r="L96" i="1"/>
  <c r="L95" i="1"/>
  <c r="L91" i="1"/>
  <c r="L90" i="1"/>
  <c r="L88" i="1"/>
  <c r="L87" i="1"/>
  <c r="L86" i="1"/>
  <c r="L85" i="1"/>
  <c r="L84" i="1"/>
  <c r="L83" i="1"/>
  <c r="L82" i="1"/>
  <c r="L81" i="1"/>
  <c r="L80" i="1"/>
  <c r="L75" i="1"/>
  <c r="L74" i="1"/>
  <c r="L73" i="1"/>
  <c r="L72" i="1"/>
  <c r="L71" i="1"/>
  <c r="L70" i="1"/>
  <c r="L69" i="1"/>
  <c r="L68" i="1"/>
  <c r="L67" i="1"/>
  <c r="L66" i="1"/>
  <c r="L65" i="1"/>
  <c r="L64" i="1"/>
  <c r="L63" i="1"/>
  <c r="L61" i="1"/>
  <c r="L59" i="1"/>
  <c r="L58" i="1"/>
  <c r="L57" i="1"/>
  <c r="L56" i="1"/>
  <c r="L55" i="1"/>
  <c r="L54" i="1"/>
  <c r="L53" i="1"/>
  <c r="L52" i="1"/>
  <c r="L51" i="1"/>
  <c r="L50" i="1"/>
  <c r="L49" i="1"/>
  <c r="L48" i="1"/>
  <c r="L47" i="1"/>
  <c r="L44" i="1"/>
  <c r="L43" i="1"/>
  <c r="L42" i="1"/>
  <c r="L41" i="1"/>
  <c r="L39" i="1"/>
  <c r="L38" i="1"/>
  <c r="L37" i="1"/>
  <c r="L35" i="1"/>
  <c r="L34" i="1"/>
  <c r="L33" i="1"/>
  <c r="L32" i="1"/>
  <c r="L31" i="1"/>
  <c r="L36" i="1"/>
  <c r="L30" i="1"/>
  <c r="L29" i="1"/>
  <c r="L28" i="1"/>
  <c r="L27" i="1"/>
  <c r="L26" i="1"/>
  <c r="L25" i="1"/>
  <c r="L24" i="1"/>
  <c r="L23" i="1"/>
  <c r="L22" i="1"/>
  <c r="L21" i="1"/>
  <c r="L20" i="1"/>
  <c r="L19" i="1"/>
  <c r="L18" i="1"/>
  <c r="L17" i="1"/>
  <c r="L16" i="1"/>
  <c r="L15" i="1"/>
  <c r="L13" i="1"/>
  <c r="L12" i="1"/>
  <c r="L11" i="1"/>
  <c r="L10" i="1"/>
  <c r="L9" i="1"/>
  <c r="L8" i="1"/>
  <c r="L7" i="1"/>
  <c r="L6" i="1"/>
  <c r="L5" i="1"/>
  <c r="L4" i="1"/>
  <c r="G4" i="1"/>
  <c r="F4" i="1"/>
  <c r="E4" i="1" s="1"/>
</calcChain>
</file>

<file path=xl/sharedStrings.xml><?xml version="1.0" encoding="utf-8"?>
<sst xmlns="http://schemas.openxmlformats.org/spreadsheetml/2006/main" count="1025" uniqueCount="415">
  <si>
    <t>ДПР</t>
  </si>
  <si>
    <t>День памяти о россиянах, исполнявших служебный долг за пределами Отечества</t>
  </si>
  <si>
    <t>ТЫСЯЧНИКИ</t>
  </si>
  <si>
    <t>День движения тысячников</t>
  </si>
  <si>
    <t>№ пп</t>
  </si>
  <si>
    <t>Дата</t>
  </si>
  <si>
    <t>Время начала</t>
  </si>
  <si>
    <t>Время завершения</t>
  </si>
  <si>
    <t>Дата_</t>
  </si>
  <si>
    <t>Дата 2</t>
  </si>
  <si>
    <t>Время</t>
  </si>
  <si>
    <t>Наименование мероприятия</t>
  </si>
  <si>
    <t>Место проведения (Организатор)</t>
  </si>
  <si>
    <t>Форма проведения (конференция/форум, встреча с гражданами, акция, церемония, шествие/парад, интерактивное мероприятие (квесты, игры, флешмобы), ярмарки/ фестивали и т.п., соревнования/спортивные события, концерт/показ спектакля/кинопоказ и т.п., семинар/мастер-класс, круглый стол/дискуссия, другое)</t>
  </si>
  <si>
    <t>Краткий анонс мероприятия</t>
  </si>
  <si>
    <t>Категории участников мероприятия, возрастное ограничение (0+, 6+, 12+, 16+, 18+)</t>
  </si>
  <si>
    <t xml:space="preserve">Платно/
Бесплатно
</t>
  </si>
  <si>
    <t>Предполагаемое количество участников</t>
  </si>
  <si>
    <t>Категории участников мероприятия (пенсионеры, гражданские активисты, студенты, школьники, сотрудники предприятий/профессиональные сообщества, сотрудники учреждения/органов местного самоуправления, ветераны, официальные лица, широкие слои населения, другое)</t>
  </si>
  <si>
    <t>Возрастное ограничение (0+, 6+, 12+, 16+, 18+)</t>
  </si>
  <si>
    <t>Специально приглашенные гости и официальные лица</t>
  </si>
  <si>
    <t>Статус мероприятия (федеральное, межрегиональное, региональное, муниципальное, локальное)</t>
  </si>
  <si>
    <t>Примечание</t>
  </si>
  <si>
    <t>д/г/дум</t>
  </si>
  <si>
    <t>период</t>
  </si>
  <si>
    <t>тематика</t>
  </si>
  <si>
    <t>ОНД</t>
  </si>
  <si>
    <t>для детей</t>
  </si>
  <si>
    <t xml:space="preserve">"Братцы Кролики: Пасхальный переполох", мультфильм, Германия  </t>
  </si>
  <si>
    <t>ДК "Горизонт"</t>
  </si>
  <si>
    <t xml:space="preserve">кинопоказ </t>
  </si>
  <si>
    <t>Кролик Макс жил беззаботной жизнью, пока однажды лапы не привели его в компанию талантливых и ловких зайцев. Они – стражи праздника Пасхи, и именно они отвечают за то, чтобы все пасхальные яйца были надежно спрятаны. Неожиданно для самого себя Макс оказался по уши в приключениях! Теперь он должен возглавить важнейшую миссию по спасению долгожданного праздника Пасхи!</t>
  </si>
  <si>
    <t xml:space="preserve">Платно, 200 руб. </t>
  </si>
  <si>
    <t>6+</t>
  </si>
  <si>
    <t>добавление</t>
  </si>
  <si>
    <t>дум,</t>
  </si>
  <si>
    <t>Бесплатно</t>
  </si>
  <si>
    <t>12+</t>
  </si>
  <si>
    <t>локальное</t>
  </si>
  <si>
    <t>"Оторви и выбрось", комедия, экшен, Россия (Пушкинская карта)</t>
  </si>
  <si>
    <t xml:space="preserve"> От любящей родни не уйдешь. Суровая Вера Павловна отправляется в лихую погоню за своей внучкой Машей и непутёвой дочерью Олей. Помогает ей в этом Олег — все еще влюбленный в Олю «бывший», даже после того, как посадил за решетку. Кажется, во всей этой уморительной суматохе только маленькая Маша знает, как взрослым не слететь с катушек.</t>
  </si>
  <si>
    <t>16+</t>
  </si>
  <si>
    <t>0+</t>
  </si>
  <si>
    <t>Жители города</t>
  </si>
  <si>
    <t>д, г, дум,</t>
  </si>
  <si>
    <t>Площадь посёлка Новокашпирский</t>
  </si>
  <si>
    <t xml:space="preserve">Бесплатно </t>
  </si>
  <si>
    <t>ДК "Строитель"</t>
  </si>
  <si>
    <t xml:space="preserve">бесплатно </t>
  </si>
  <si>
    <t>жители города</t>
  </si>
  <si>
    <t xml:space="preserve">дум, </t>
  </si>
  <si>
    <t>бесплатно</t>
  </si>
  <si>
    <t>г, дум,</t>
  </si>
  <si>
    <t>МБУ ДО ДХШ им. И.П. Тимошенко</t>
  </si>
  <si>
    <t>обучающиеся</t>
  </si>
  <si>
    <t>ДК "Восток"</t>
  </si>
  <si>
    <t xml:space="preserve">Праздничная программа </t>
  </si>
  <si>
    <t>Жители микрорайона</t>
  </si>
  <si>
    <t>Сквер филиала ДК п.Сердовино</t>
  </si>
  <si>
    <t>широкие слои населения</t>
  </si>
  <si>
    <t xml:space="preserve">"Бука". Мое любимое чужище", приключение, анимация, Россия (Пушкинская карта ) </t>
  </si>
  <si>
    <t xml:space="preserve"> Скандал в царском семействе: своенравная принцесса Варвара сбежала из дворца и отправилась через лес на поиски прекрасного принца. Однако вместо заветной встречи с возлюбленным её берет в плен Бука, самый опасный разбойник королевства. Но очень быстро становится понятно, что бойкая принцесса готова превратить жизнь Буки в кошмар, лишь бы дойти до своей цели. Так неугомонная Варвара принимается наводить в лесу свои порядки.</t>
  </si>
  <si>
    <t xml:space="preserve">"Артек. Большое путешествие", комедия, семейный, Россия (Пушкинская карта) </t>
  </si>
  <si>
    <t xml:space="preserve"> Ромка, Ярик, Николетта и Елисей загадали каждый свое у волшебного дерева в лагере «Артек». Дерево перенесло их на 30 лет назад — в 1988 год, где они встречают своих родителей, которые тогда тоже отдыхали в «Артеке». Теперь ребятам необходимо подружиться со своими родителями и, действуя сообща, найти путь обратно в будущее.</t>
  </si>
  <si>
    <t xml:space="preserve">"1941. Крылья над Берлином",  биография, исторический, Россия (Пушкинская карта) </t>
  </si>
  <si>
    <t xml:space="preserve"> История о подвиге лётчиков 1-го минно-торпедного авиационного полка ВВС Балтийского флота во главе с полковником Преображенским. У них была сложнейшая боевая задача — нанести первые бомбовые удары по Берлину, столице фашистской Германии.</t>
  </si>
  <si>
    <t>концертная программа</t>
  </si>
  <si>
    <t xml:space="preserve">"Пост Мортем", мистический хоррор, Венгрия </t>
  </si>
  <si>
    <t xml:space="preserve"> В конце XIX - начале XX века широкое распространение получило понятие “пост мортем” - посмертные снимки в память об умерших близких. Фотографа Томаса приглашают в опустошенную эпидемией “испанки” деревню. Вскоре он узнает, что это место проклято, а потусторонние силы не дают местным покоя. Ему и 10-летней сироте Анне предстоит понять намерения призраков и столкнуться с величайшим ужасом в их жизни.</t>
  </si>
  <si>
    <t>Жители города/микрорайона</t>
  </si>
  <si>
    <t>Концертная программа</t>
  </si>
  <si>
    <t xml:space="preserve">"Призраки квартиры 203", ужасы, США </t>
  </si>
  <si>
    <t>Студентка Кэм вместе с подругой Иззи арендуют в старинном доме квартиру под номером 203 - в ней оказывается много изысканного антиквариата, а вместо окна в гостиной - огромный красочный витраж. Однако очень быстро Кэм понимает, что старинные вещи обладают мистической силой, под действием которой подруга Иззи начинает вести себя все более странно. Чтобы спасти свою подругу, Кэм придется разгадать тайну предыдущих жильцов - призраков квартиры 203.</t>
  </si>
  <si>
    <t>Праздничный фейерверк</t>
  </si>
  <si>
    <t>выставка</t>
  </si>
  <si>
    <t>муниципальное</t>
  </si>
  <si>
    <t>4-10,</t>
  </si>
  <si>
    <t xml:space="preserve">Победный май"- литературно-музыкальная композиция для детей </t>
  </si>
  <si>
    <t>Школа-интернат №2 (ДК "Художественный"</t>
  </si>
  <si>
    <t>Информационно-познавательная программа для детей</t>
  </si>
  <si>
    <t>Тематическая программа с участием театрального коллектива "Корпорация чудес", посвященная Великой Победе</t>
  </si>
  <si>
    <t>Победа</t>
  </si>
  <si>
    <t xml:space="preserve">"Ты хочешь мира? Помни о войне" - информационный час </t>
  </si>
  <si>
    <t xml:space="preserve">Информационный час </t>
  </si>
  <si>
    <t>Беседа, посвященная фильмам о Великой Отечественной войне (совместно с библиотекой-филиалом № 12)</t>
  </si>
  <si>
    <t>Учащиеся ГБОУ ООШ № 32</t>
  </si>
  <si>
    <t>"Забег Победы" - спортивно-игровая программа</t>
  </si>
  <si>
    <t>спортивно-игровая программа</t>
  </si>
  <si>
    <t xml:space="preserve">Программа ориентирована  на развитие и формирование здорового образа жизни у подрастающего поколения. Участники узнают, как беречь своё здоровье, как вести здоровый образ жизни, а также проявят свою силу, сноровку и командный дух. </t>
  </si>
  <si>
    <t>школьники</t>
  </si>
  <si>
    <t>"Мы победили"-познавательно-игровая программа, посвященная Дню Победы в ВОВ</t>
  </si>
  <si>
    <t>познавательно-игровая программа</t>
  </si>
  <si>
    <t xml:space="preserve">На кануне празднования Дня Великой Победы Дом культуры "Строитель" приглашает учащихся школы № 28 принять участие в познавательно-игровой программе "Мы победили". Ребята вспомнят краткий курс истории, примут участие в викторине, посвященной ВОВ, так же пройдут ряд испытаний, который им подготовит ведущий программы. </t>
  </si>
  <si>
    <t>"Эхо войны и память сердца" - концертно-тематическая программа, посвященная Дню Победы</t>
  </si>
  <si>
    <t>Библиотека №14 (ДК "Авангард")</t>
  </si>
  <si>
    <t>Концертно-тематическая программа</t>
  </si>
  <si>
    <t>Творческий коллектив ДК «Авангард» напомнит и поведает зрителям «серебряного возраста» о маленьких и больших героях Великой Отечественной войны. В концерте примут участие вокальные студии «Forte Kids» и «Созвездие», театральная студия «Риск» и ансамбль русской песни «Обереги»</t>
  </si>
  <si>
    <t>посетители и приглашенные гости</t>
  </si>
  <si>
    <t>Мастер-класс "С Днем Победы!"</t>
  </si>
  <si>
    <t>Мастер-класс</t>
  </si>
  <si>
    <t>Мастер-класс для обучающихся - изготовление праздничной открытки. Ответственный преподаватель Алексина Е.В.</t>
  </si>
  <si>
    <t>13</t>
  </si>
  <si>
    <t>Обучающиеся</t>
  </si>
  <si>
    <t xml:space="preserve">Концертная программа
«О любви» (Пушкинская карта)
</t>
  </si>
  <si>
    <t>МБУ ТТК "Драматический театр им. А.Н.Толстого" (МБУ "Центр музыкального искуства и культуры")</t>
  </si>
  <si>
    <t xml:space="preserve">Любовь – чувство, о котором сказано немало. Эта тема неисчерпаема во всех видах искусства, но особенно проникновенно истории любви раскрываются в музыке и песнях, ведь музыка и любовь всегда идут рядом.
О самых загадочных и неоднозначных человеческих чувствах и эмоциях на главной сцене города – в Драматическом театре имени А.Н. Толстого, расскажут чарующие голоса артистов муниципального академического хора «Многолетие» под руководством  Елены Шараповой (хормейстер Роман Павлов). Любимый сызранцами профессиональный хоровой коллектив исполнит  свои самые лучшие, самые красивые, лирические и зажигательные песни  российских и зарубежных композиторов про ЛЮБОВЬ! Эти вокальные произведения были созданы в разные годы ХХ столетия, но не потеряли своей актуальности и сегодня.
В программе концерта прозвучат песни о любви Ш. Азнавура, Э. Каннио, И. Дунаевского, М. Таривердиева, А. Бабаджаняна, А. Пахмутовой и др.
Вечер хоровой музыки под названием «О любви» наверняка тронет сердца зрителей своей искренностью, проникновенностью, романтичностью  и сделает этот вечер по-настоящему незабываемым. А отличное настроение, яркие впечатления, позитивные эмоции обеспечены всем зрителям в зале.
</t>
  </si>
  <si>
    <t>Платно /250</t>
  </si>
  <si>
    <t xml:space="preserve">  широкие слои населения</t>
  </si>
  <si>
    <t>дети</t>
  </si>
  <si>
    <t>«Читаем детям о войне»  Международная акция</t>
  </si>
  <si>
    <t>МБУ "ЦБС городского округа Сызрань", все библиотеки.</t>
  </si>
  <si>
    <t>Международная акция</t>
  </si>
  <si>
    <t>В рамках акции в библиотеках будут организованы чтения книг, посвященных  Великой Отечественной войне.</t>
  </si>
  <si>
    <t>Книжно-иллюстративные выставки посвящены Победе в Великой Отечественной войне — подвигу и славе нашего народа.</t>
  </si>
  <si>
    <t xml:space="preserve">МБУ «ЦБС городского округа Сызрань»
Все филиалы библиотек
</t>
  </si>
  <si>
    <t>10:15</t>
  </si>
  <si>
    <t>Час памяти «Солдат далёкой войны»</t>
  </si>
  <si>
    <t>ГБОУ СПК (МБУ "ЦБС городского округа Сызрань", Центральная городская библиотека им. Е. И. Аркадьева)</t>
  </si>
  <si>
    <t>Час памяти</t>
  </si>
  <si>
    <t>Мероприятие посвящено 55-летию со дня открытия мемориала – Могила Неизвестного солдата и Вечный огонь у Кремлевской стены в Москве в 1967 г. Участники узнают о начале и важных датах великих сражений ВОВ 1941-1945 г., узнают о памятниках, воздвигнутых Неизвестному солдату по всему миру, примут участие в Минуте молчания.</t>
  </si>
  <si>
    <t>молодежь</t>
  </si>
  <si>
    <t>СОШ №38 (ДК "Художественный")</t>
  </si>
  <si>
    <t xml:space="preserve">"Люби свой край, уважай свою историю" - интерактивная программа </t>
  </si>
  <si>
    <t xml:space="preserve">Интерактивная программа </t>
  </si>
  <si>
    <t>Программа, посвященная истории родного края  и его истории в годы ВОВ (совместно с библиотекой-филиалом № 12)</t>
  </si>
  <si>
    <t>Дети микрорайона</t>
  </si>
  <si>
    <t>"В дружбе-наша сила" - тематическая игровая программа</t>
  </si>
  <si>
    <t>тематическая игровая программа</t>
  </si>
  <si>
    <t>Главная цель мероприятия - в доступной форме объяснить и научить толерантному отношению друг к другу. Показать им различия окружающих людей, научить уважать, принимать эти различия и быть терпимыми.</t>
  </si>
  <si>
    <t xml:space="preserve">Киноурок </t>
  </si>
  <si>
    <t>филиал ДК "Художественный"</t>
  </si>
  <si>
    <t>информационно-познавательная программа</t>
  </si>
  <si>
    <t>Просмотр фильма с последующим обсуждением</t>
  </si>
  <si>
    <t>"Споёмте, друзья"- фестиваль патриотической песни</t>
  </si>
  <si>
    <t xml:space="preserve">ДК "Горизонт" </t>
  </si>
  <si>
    <t>Концертная программа творческих коллективов Дома культуры "Горизонт". В программе прозвучат песни военных лет в исполнении вокальных ансамблей "Иволга", "Добрые сердца", "Клуб Россиянка" и их солистов.</t>
  </si>
  <si>
    <t>Театрализованная литературно - музыкальная композиция,
посвящённая Дню Победы Великой Отечественной Войны 1941-1945 гг. "Поклонимся великим тем годам!"</t>
  </si>
  <si>
    <t xml:space="preserve">МБУ ДО ДШИ № 1 </t>
  </si>
  <si>
    <t xml:space="preserve">Спектакль </t>
  </si>
  <si>
    <t>Данное мероприятие подготовлено преподавателями музыкально –
театрального отделения Никишиной А. В. и Бодяевой Л.И. , посвящено празднику Великой Победы нашего народа в Великой Отечественной войне и проводится накануне 9 мая. Участвуют ученики выпускных классов музыкально – театрального отделения. Поскольку новое поколение мало знает о событиях Великой Отечественной войны, задача преподавателей состоит в том, чтобы эмоционально и образно рассказать им о тех грозных боевых годах, великих битвах в ходе войны. Вызвать у подрастающего поколения интерес к своей истории, к подвигу нашего народа в Великой
Отечественной войне, воспитать стойкую гражданскую позицию.
Воспитывать любовь к родине, истории, памяти. С этой целью в
литературно – музыкальной композиции использовались прозаические и поэтические произведения писателей и поэтов участников войны и последующих поколений, песни о Великой Отечественной войне, хроникальные аудио и видеозаписи, фрагменты из фильмов.</t>
  </si>
  <si>
    <t>Школьники</t>
  </si>
  <si>
    <t>нет</t>
  </si>
  <si>
    <t>Акция "Песни военных лет"</t>
  </si>
  <si>
    <t>ул.Советская (ДК "Художественный")</t>
  </si>
  <si>
    <t>Акция  для жителей города</t>
  </si>
  <si>
    <t>В ходе акции будет предложено жителям вспомнить самые известные песни военных лет.</t>
  </si>
  <si>
    <t>дети, молодежь, пенсионеры</t>
  </si>
  <si>
    <t xml:space="preserve">Праздничная программа посвященная Дню Победы  «Никто не забыт, ничто не забыто»
</t>
  </si>
  <si>
    <t>корт пр.Гагарина 99 А. (ДШИ №4)</t>
  </si>
  <si>
    <t>концерт</t>
  </si>
  <si>
    <t>Детская школа искусств № 4 приглашает на  праздничный концерт, посвященный Дню Победы. 9 мая -  для всех поколений отмечен красной датой в календаре героического прошлого. Победе советского народа в Великой Отечественной войне мы посвящаем концертную программу. В исполнении солистов и творческих коллективов прозвучат песни военных лет о солдатской дружбе, героизме и минутах славы. В концерте примут участие  ансамбль баянистов, фольклорный ансамбль «Россыпи», "Теремок",  детский инструментальный ансамбль «Непоседы».</t>
  </si>
  <si>
    <t>учащиеся</t>
  </si>
  <si>
    <t>Видеотрансляция концерта Московской филармонии "Песни военных лет"</t>
  </si>
  <si>
    <t xml:space="preserve">Виртуальный концертный зал 
МБУ ТКК «Драматический театр им. А.Н.Толстого» 
</t>
  </si>
  <si>
    <t xml:space="preserve">Видеотрансляция концерта </t>
  </si>
  <si>
    <t xml:space="preserve">Российский национальный молодёжный симфонический оркестр
Молодежный симфонический оркестр СНГ
Государственная академическая хоровая капелла России имени А. А. Юрлова
Александр Анисимов, дирижёр
Илья Кузьмин (баритон)
Художественный руководитель Государственной академической хоровой капеллы России имени А. А. Юрлова — Геннадий Дмитряк
В ПРОГРАММЕ: Молчанов - Вальс из музыки к фильму «А зори здесь тихие»; Александров - «Священная война»; Молчанов - «Жди меня» – песня Жени Комельковой из оперы «Зори здесь тихие»
«Вот солдаты идут»; Богословский - «Тёмная ночь» – песня из музыки к фильму «Два бойца»; Новиков - «Смуглянка», «Эх, дороги»; Баснер - «На безымянной высоте» – песня из музыки к фильму «Тишина»; Пахмутова - «Горячий снег»; Фрадкин - «За того парня» – песня из музыки к фильму «Минута молчания»; Френкель - «Журавли»; Мартынов - «Баллада о матери»; Петров - Увертюра из музыки к фильму «Укрощение огня»
Портнов - «По полю танки грохотали»; Орбелян - «Шум берёз»; Пахмутова - «Как молоды мы были» – песня из музыки к фильму «Моя любовь на третьем курсе»; «Поклонимся великим тем годам»; Тухманов - «День Победы»
</t>
  </si>
  <si>
    <t>Участие в концертной программе, посвященной Дню Победы</t>
  </si>
  <si>
    <t>ГБОУ СОШ №29 (ДК "Авангард")</t>
  </si>
  <si>
    <t>Мероприятие подготовлено ГБОУ СОШ №29, с привлечением руководителей и участников кружков Гавриной И.Н., Никифоровой Е.Н., Рожкова Е.А.</t>
  </si>
  <si>
    <t>Концертная программа, посвященная Дню Победы</t>
  </si>
  <si>
    <t>Сызранский пансионат для ветеранов труда (ДК "Художественный")</t>
  </si>
  <si>
    <t xml:space="preserve">концертно-развлекательная программа </t>
  </si>
  <si>
    <t>Концертная программа с участием творческих коллективов ДК "Художественный"</t>
  </si>
  <si>
    <t>18+</t>
  </si>
  <si>
    <t>"Навсегда" - кинопоказ</t>
  </si>
  <si>
    <t xml:space="preserve">Кинопоказ </t>
  </si>
  <si>
    <t>Показ фильма, в рамках Всероссийского народного проекта "Киноуроки в школах России"</t>
  </si>
  <si>
    <t>"Ваши жизни война рифмовала" - конкурс стихов</t>
  </si>
  <si>
    <t>ДК п. Новокашпирский им. М. Жукова</t>
  </si>
  <si>
    <t xml:space="preserve">Конкурс стихов </t>
  </si>
  <si>
    <t>В конкурсе прозвучат стихотворения о войне, о победе, о тех людях - героях, кто в грозные годы войны показывал образцы смелости, доблести, мужества, стойкости и умения побеждать. Хронометраж: 60 минут.</t>
  </si>
  <si>
    <t>Молодёжь</t>
  </si>
  <si>
    <t>15+</t>
  </si>
  <si>
    <t xml:space="preserve">"Навстречу Победе!". Концерт, посвященный Дню Победы. </t>
  </si>
  <si>
    <t>МБУ ДО "Детская школа искусств им. А.И.Островского" г.о.Сызрань</t>
  </si>
  <si>
    <t xml:space="preserve">Концертная программа, посвящённая Дню Победы станет прекрасным подарком ветеранам, а так же всем желающим провести в время в уютном концертном зале, послушать инструментальную и вокальную музыку. Участниками программы станут учащиеся и преподаватели ДШИ им. А.И.Островского. </t>
  </si>
  <si>
    <t>"Победа для меня - это…" - акция</t>
  </si>
  <si>
    <t>Площадь ДК "Восток"</t>
  </si>
  <si>
    <t xml:space="preserve">Акция </t>
  </si>
  <si>
    <t>Акция, приуроченная ко Дню Победы</t>
  </si>
  <si>
    <t xml:space="preserve">"Тепло весны" - вечер отдыха для взрослых </t>
  </si>
  <si>
    <t xml:space="preserve">Вечер отдыха для взрослых </t>
  </si>
  <si>
    <t>Вечер отдыха для взрослых с интерактивами, вокальными номерами, застольем.</t>
  </si>
  <si>
    <t>Платно 1 билет -200 рублей</t>
  </si>
  <si>
    <t>"Летят журавли" (1957) показ кинофильма</t>
  </si>
  <si>
    <t>кинопроект "Великая страна в кино". Показ фильма</t>
  </si>
  <si>
    <t>В рамках проекта будет показан художественный фильмов военно-патриотической направленности.</t>
  </si>
  <si>
    <t>Воспитательная беседа преподавателя теоретического отделения Саломатиной Ф.Н. «Герои Сызрани ВОВ»</t>
  </si>
  <si>
    <t>Беседа</t>
  </si>
  <si>
    <t>6.05.2022г. преподаватель Саломатина Ф.Н. проведёт воспитательную беседу для учащихся ДШИ №1 о Героях Сызрани ВОВ. Сызрань помнит своих героев. Герои Сызрани – это «Звёзды Сызрани». Это – люди, отдавшие свою жизнь ради великой цели: свободы, мира и счастья на земле, процветания родной земли. В книгах Памяти по Сызрани названы поимённо 17 наших земляков, не вернувшихся домой с войны. Мы преклоняемся перед теми, кто ценой своей жизни боролся против войны за мир во всём мире, заслонял от нашествия фашистов нашу землю, дома, семьи. Воспеть величие подвига – этому посвящено мероприятие. Во время беседы будет показана презентация «Герои Сызрани ВОВ».</t>
  </si>
  <si>
    <t>Классный час "О творчестве советских художников "Трудовые будни в военное время""</t>
  </si>
  <si>
    <t>Классный час</t>
  </si>
  <si>
    <t>Классный час с показом презентации о творчестве советских художников. Ответственный преподаватель Богатова Н.Е.</t>
  </si>
  <si>
    <t>10+</t>
  </si>
  <si>
    <t>"Мы этой памяти верны!" - панихида-митинг у стелы "30 - летие Победы"</t>
  </si>
  <si>
    <t>Стела 30 - летия Победы (ДК "Авангард")</t>
  </si>
  <si>
    <t>панихида-митинг</t>
  </si>
  <si>
    <t xml:space="preserve">Памяти павших отцов, дедов, памяти вечно молодых солдат, офицеров Советской Армии, павших на фронтах Великой Отечественной войны соберутся жители микрорайона АО «Тяжмаш», чтобы почтить память павших, поставить свечи и положить цветы к Стеле 30 -летия Победы  и поприсутствовать на  панихиде, которую по традиции проведёт настоятель Храма Успения Божьей матери отец Михаил. 
</t>
  </si>
  <si>
    <t>ветераны АО "ТяжМаш"</t>
  </si>
  <si>
    <t>Концертно- развлекательная программа
«Соловьиный праздник»</t>
  </si>
  <si>
    <t>Детский парк "Гномик" (ДК "Художественный")</t>
  </si>
  <si>
    <t>Развлекательная программа для детей и гостей города</t>
  </si>
  <si>
    <t>Концерт "Мир без войны"</t>
  </si>
  <si>
    <t>МБУ ДО "Детская школа искусств №3" (летняя эстрада)</t>
  </si>
  <si>
    <t>Испокон веков, слово МИР не сходил с уст людей всей планеты. Люди сочинили много песен о Мире и Войне, великие композиторы пронесли эту тему в своих произведениях, ставшими путеводной звездой великим воинам, отдававшим свои жизни на полях сражений. Великую гордость и уважение к их подвигам мы должны передавать из поколения в поколение. Концертная программа солистов и творческих коллективов будет посвящена очередной годовщине победы в ВОВ</t>
  </si>
  <si>
    <t>"Баллада о солдате" - показ фильма</t>
  </si>
  <si>
    <t>ДК п.Новокашпирский им.М.Жукова</t>
  </si>
  <si>
    <t>Показ фильма</t>
  </si>
  <si>
    <t>Показ фильма, в рамках кинопроекта "Великая страна в кино"</t>
  </si>
  <si>
    <t>Жители микрорайона, 0+</t>
  </si>
  <si>
    <t>23-29,</t>
  </si>
  <si>
    <t>Кинопоказ "Баллада о солдате". кинопроект "Великая страна в кино"</t>
  </si>
  <si>
    <t>ДК "Горизоет"</t>
  </si>
  <si>
    <t>17.30</t>
  </si>
  <si>
    <t>18.30</t>
  </si>
  <si>
    <t>«С искусством сквозь годы...».  Праздничная концертная программа творческих коллективов и солистов, посвящённая Дню Победы в рамках празднования 60-летия ДШИ им. А.И.Островского</t>
  </si>
  <si>
    <t xml:space="preserve">Участниками концерта станут образцовые творческие коллективы, солисты, лауреаты конкурсов различного уровня ДШИ им. А.И.Островского. В программе прозвучат произведения отечественных и зарубежных композиторов, в том числе патриотической тематике, посвящённые Дню Победы в Великой Отечественной войне. </t>
  </si>
  <si>
    <t>по пригласительным билетам</t>
  </si>
  <si>
    <t>родители учащихся, жители микрорайона</t>
  </si>
  <si>
    <t>ПРЕМЬЕРА СПЕКТАКЛЯ!
Драма "Так и будет" (по пьесе К. Симонова)
("Пушкинская карта")</t>
  </si>
  <si>
    <t>МБУ ТКК «Драматический театр имени А. Н. Толстого»</t>
  </si>
  <si>
    <t>спектакль</t>
  </si>
  <si>
    <t xml:space="preserve">«Так и будет» — пьеса Константина Симонова о последнем периоде Второй мировой войны, о нескольких днях жизни военных и гражданских вне фронта.
В годы войны в квартиры жильцов, считавшихся без вести пропавшими, вселяли потерявших жилье при бомбежке других людей — официально, но на временных правах, с формулировкой «до возвращения законного владельца».
Знаменитого архитектора Воронцова из разбомбленной квартиры переселяют в другую, уцелевшую, в которой до войны жила счастливая семья. Здесь все напоминает о них: фотографии на стенах, кабинет, обставленный по вкусу владельцев, мебель середины тридцатых.
И вдруг бывший хозяин возвращается. Он приехал всего на несколько дней. Это герой войны полковник Савельев, потерявший всех своих родных. Кажется, что Дмитрий Иванович никогда не оправится от трагедии и сердце его никогда не оттает… Но фронтовые друзья — полковник Иванов, майор медслужбы Греч, Вася Каретников — и любовь прекрасной молодой девушки, дочери Воронцова Оли, возвращают его к жизни.
Конечно, в послевоенные годы в жизни складывалось далеко не все просто и счастье улыбалось не всем. Но спектакль всей своей направленностью заставляет верить, что жизнь после войны подарит людям радость.
</t>
  </si>
  <si>
    <t>Платно. Цена: 200 руб. – 400 руб. 
Онлайн касса театра – http://quicktickets.ru/syzran-dramaticheskij-teatr-tolstogo</t>
  </si>
  <si>
    <t>"Детский клуб выходного дня" - развлекательная программа для школьников</t>
  </si>
  <si>
    <t>развлекательная программа для школьников</t>
  </si>
  <si>
    <t xml:space="preserve">Каждую субботу ваших  детей ждут познавательные игры и веселые конкурсы, в компании веселого аниматора каждый ребенок сможет интересно, а главное с пользой провести время.                                      </t>
  </si>
  <si>
    <t>Платно 1 билет - 100 рублей</t>
  </si>
  <si>
    <t>20 .</t>
  </si>
  <si>
    <t xml:space="preserve">"Тайны грамотного пешехода"- развлекательная программа для школьников </t>
  </si>
  <si>
    <t>Дом культуры "Горизонт" приглашает всех на развлекательно-познавательную программу "Тайны грамотного пешехода" ребят ждет любимый мультперсонаж, который научит ребят правилам дорожного движения, поиграет в веселые игры: снежки, переправа, туннель, мышеловка; и научит ребят зажигательным танцам! Хронометраж: 45 минут.</t>
  </si>
  <si>
    <t>Платно - 1 билет 60 рублей</t>
  </si>
  <si>
    <t xml:space="preserve">жители города </t>
  </si>
  <si>
    <t>"Twister" - вечер настольных игр</t>
  </si>
  <si>
    <t>вечер настольных игр</t>
  </si>
  <si>
    <t>В Доме Культуры "Горизонт" вечер настольных игр. Хронометраж: 2 часа.</t>
  </si>
  <si>
    <t>Тематическая выставка "Этот День Победы"</t>
  </si>
  <si>
    <t>МБУ ДО ДХШ им. И.П. Тимошенко, ссылка на ресурс: ВК http://vk.com/dhshtimoshenko</t>
  </si>
  <si>
    <t>Тематическая выставка творческих работ обучающихся, посвященная 77 годовщине Победы в Великой Отечественной войне. Ответственный преподаватель Демина Н.Г.</t>
  </si>
  <si>
    <t>"И будет месяц май" - праздничная программа, посвященная Дню Победы</t>
  </si>
  <si>
    <t>Сквер выдающихся людей (Образцовская площадка) (ДК "Строитель")</t>
  </si>
  <si>
    <t>праздничная программа</t>
  </si>
  <si>
    <t>День Победы 9 Мая – важный и знаменательный праздник для всех граждан нашей страны, ведь почти в каждой семье хранят память о предках, сделавших свой вклад в великую победу над фашистскими захватчиками. Память об этом событии, 7 мая, в сквере Выдающихся людей пройдет концертная программа «И будет месяц май». В программе концерта прозвучат стихи военных лет, музыкальные и танцевальные композиции от творческих коллективов дома культуры «Строитель». В заключении концерта прозвучит песня «День победы», которая почти полвека служит музыкальным памятником Победы советского народа в Великой Отечественной войне.</t>
  </si>
  <si>
    <t>"Поющие ангелы"- гала концерт участников конкурса вокального творчества детей и молодёжи в сфере православной культуры</t>
  </si>
  <si>
    <t>Гала концерт участников конкурса вокального творчества детей и молодёжи в сфере православной культуры, награждение победителей.</t>
  </si>
  <si>
    <t>"Май Победный" - мастер-класс</t>
  </si>
  <si>
    <t>Стадион "Волжанин" (ДК "Восток")</t>
  </si>
  <si>
    <t xml:space="preserve">Мастер-класс </t>
  </si>
  <si>
    <t>Мастер-класс ИЗОстудии "Акварель", посвященный Дню Победы в Великой Отечественной войне</t>
  </si>
  <si>
    <t>"Цветок Победы" - мастер-класс</t>
  </si>
  <si>
    <t>Мастер-класс кружка ДПТ "Очумелые ручки" по изготовлению символа Победы. В данном мастер-классе дети смогут проявить свои творческие способности.</t>
  </si>
  <si>
    <t>"Голубь мира" - мастер-класс</t>
  </si>
  <si>
    <t>Мастер-класс театральной студии "Образ" по изготовлению "Голубя мира" в техники "Оригами".</t>
  </si>
  <si>
    <t xml:space="preserve">"Наша Победа" - концертная программа </t>
  </si>
  <si>
    <t xml:space="preserve">Концертная программа </t>
  </si>
  <si>
    <t>Концертная программа с участием номеров творческой самодеятельности</t>
  </si>
  <si>
    <t>Депутат Думы г.о. Сызрань Васильева Е.М.</t>
  </si>
  <si>
    <t>ГСТРОЛИ СЫЗРАНСКОГО ТЕАТРА В г. Тольятти
Показ спектакля. Драма "Так и будет" (по пьесе К. Симонова)
("Пушкинская карта")</t>
  </si>
  <si>
    <t>Место проведения г. Тольятти КЦ "Авангард"
МБУ ТКК «Драматический театр имени А. Н. Толстого»</t>
  </si>
  <si>
    <t>В рамках Международного проекта "Территория Победы" трансляция визуального контента  "Хабаровский процесс"</t>
  </si>
  <si>
    <t>МБУ «Краеведческий музей г.о. Сызрань» (Пер.Достоевского, 34) http://www.skm-1923.ru Группы VK, OK, Instagram,Твиттер</t>
  </si>
  <si>
    <t>онлайн</t>
  </si>
  <si>
    <t>С 25 по 30 декабря 1949 года в Хабаровске проходил судебный процесс над японскими военными преступниками, которые готовили бактериологическое оружие против советских, монгольских и китайских войск и мирного населения и проводили преступные опыты над людьми. Хабаровский процесс не имея статуса  международного, по политико-правовому  значению может быть поставлен в один ряд с военными трибуналами в Нюрнберге и Токио.</t>
  </si>
  <si>
    <t xml:space="preserve">Праздничный митинг, марш-парад войск Сызранского гарнизона, шествие участников Всероссийской акции «Бессмертный полк»  </t>
  </si>
  <si>
    <t xml:space="preserve">Площадь им. Ленина, </t>
  </si>
  <si>
    <t>праздничное мерпориятие</t>
  </si>
  <si>
    <t>Трансляция видеоролика  в рамках музейного проекта "Помнить. Хранить. Беречь" трансляция видеоролика, посвященного 80-летию со времени учреждения орденов  войнв I и II степени и 80-летию со времени учреждения орденов Суворова, Кутузова, Александра Невского.</t>
  </si>
  <si>
    <t xml:space="preserve">Высшей степенью ордена является I степень. Орден Отечественной войны – самая первая советская награда, появившаяся в годы Великой Отечественной войны – и первый советский орден, имевший разделение на степени, прежде такого не было. 20 мая 1942 года Указом Президиума Верховного Совета СССР был учрежден Орден Отечественной войны I и II степени.  Этими почетными наградами были удостоевны наши земляки </t>
  </si>
  <si>
    <t>"Георгиевская ленточка" -Акция, посвящённая 77-ой годовщине Победы в Великой Отечественной войне 1941-1945г.</t>
  </si>
  <si>
    <t>Акция</t>
  </si>
  <si>
    <t>На площади посёлка Новокашпирский работниками ДК будут вручаться георгиевские ленточки. Каждый житель города сможет присоединиться к акции «Георгиевская ленточка»,  сделав фото с одним из главных символов Победы и разместив снимок в соцсетях. Хронометраж:</t>
  </si>
  <si>
    <t xml:space="preserve">Возложение цветов к Мемориалу погибшим в годы Великой отечественной войны      
</t>
  </si>
  <si>
    <t>Мемориал погибшим в годы Великой отечественной войны (Площадь посёлка Новокашпирский)</t>
  </si>
  <si>
    <t>церемония возложения цветов</t>
  </si>
  <si>
    <t>Возложение цветов у стелы "30 - летия Победы"</t>
  </si>
  <si>
    <t xml:space="preserve">9 мая пройдет Торжественная церемония возложения цветов к  стеле "30 - летия Победы!".                                                                      </t>
  </si>
  <si>
    <t xml:space="preserve">Возложение цветов к Памятнику герою СССР Герасимову В.А.      
</t>
  </si>
  <si>
    <t>Памятник герою СССР Герасимову В.А. (ДК п.Сердовино)</t>
  </si>
  <si>
    <t>"Мы помним"- праздничная акция, посвященная Дню Победы в Вов</t>
  </si>
  <si>
    <t xml:space="preserve">Памятный знак Маршалу Г. Жукову
(ДК "Горизонт")
</t>
  </si>
  <si>
    <t>Приглашаем всех жителей Юго-Западного района на праздничную акцию, посвященную Дню Победы в ВОв. Мероприятие состоится при участии  Дома культуры «Горизонт». В программе:  выступления творческих коллективов, познавательная беседа и  торжественное возложение цветов к памятному знаку.  Хронометраж мероприятия 40мин.</t>
  </si>
  <si>
    <t>"Георгиевская ленточка" - всероссийская акция</t>
  </si>
  <si>
    <t xml:space="preserve">Всероссийская акция </t>
  </si>
  <si>
    <t>Всероссийская акция, посвященная Дню Победы в Великой Отечественной войне</t>
  </si>
  <si>
    <t>"Символы Победы" - аква-грим</t>
  </si>
  <si>
    <t>филиал ДК п.Сердовино</t>
  </si>
  <si>
    <t>аква-грим</t>
  </si>
  <si>
    <t>Для всех желающих в филиале ДК п.Сердовино будет организован аква-грим "Символы Победы".</t>
  </si>
  <si>
    <t>Платно 1 билет -100 рублей</t>
  </si>
  <si>
    <t xml:space="preserve">"Победа остаётся молодой!" - Концертная программа, посвящённая 77-ой годовщине Победы в Великой Отечественной войне 1941-1945г.                  </t>
  </si>
  <si>
    <t xml:space="preserve"> Концертная программа творческих коллективов Дома культуры им.М.Жукова, включающая в себя тематические номера. Хронометраж: 60 минут.</t>
  </si>
  <si>
    <t>"Голубь мира" - Акция, посвящённая 77-ой годовщине Победы в Великой Отечественной войне 1941-1945г.</t>
  </si>
  <si>
    <t>В день Великой Победы на площади поселка Новокашпирский состоится акция «Голубь мира». Все желающие смогут  изготовить голубей в технике оригами и прикрепить их к общему панно. Хронометраж: 60 минут.</t>
  </si>
  <si>
    <t xml:space="preserve">"Наша Победа" - праздничная программа </t>
  </si>
  <si>
    <t>Праздничная программа, посвященная Дню Победы в Великой Отечественной войне</t>
  </si>
  <si>
    <t>"День Победы!" - праздничный концерт</t>
  </si>
  <si>
    <t>праздничный концерт</t>
  </si>
  <si>
    <t>В филиале ДК п.Сердовино  состоится праздничный концерт "День Победы!". В программе: песни военных лет,  танцевальные номера и чтение стихов в исполнении  артистов ДК п.Сердовино и гостей концерта.</t>
  </si>
  <si>
    <t>Концерт</t>
  </si>
  <si>
    <t xml:space="preserve">В программе прозвучат песни военных лет, а также современные песни о Родине, о счастье, о любви. </t>
  </si>
  <si>
    <t>Праздник поэзии «На солнечной поляночке»</t>
  </si>
  <si>
    <t>Набережная Сызранского Кремля</t>
  </si>
  <si>
    <t>Выставка "Война. Победа. Память"</t>
  </si>
  <si>
    <t>МБУ "Краеведческий музей г.о.Сызрань" , территория Сызранского кремля.</t>
  </si>
  <si>
    <t xml:space="preserve">выставка </t>
  </si>
  <si>
    <t>Выставка посвящена беззаветному героизму и подвигу, совершенными во имя Родины и ради защиты всего того, что было дорого и свято. На выставке можно будет узнать о Великой Отечественной войне, о вкладе сызранцев в победу над фашизмом, глубже понять прошлое своей страны. В рамках выставки будет проходить  игровая программа - квест "Звезда".</t>
  </si>
  <si>
    <t>Игровая программа - квест "Звезда".</t>
  </si>
  <si>
    <t>МБУ "Краеведческий музей г.о.Сызрань" территория Сызранского кремля.</t>
  </si>
  <si>
    <t>Кквест</t>
  </si>
  <si>
    <t>В рамках выставки "Война. Победа. Память" будет проходить игровая программа - квест "Звезда".</t>
  </si>
  <si>
    <t>дум.</t>
  </si>
  <si>
    <t>Выставка "Наша Победа"</t>
  </si>
  <si>
    <t>МБУ "Краеведческий музей г.о.Сызрань" (ул.Советская, 2А) Спасская башня Сызранского кремля).</t>
  </si>
  <si>
    <t>Выставка "Наша Победа" является напоминанем о героическом прошлом наших земляков, рассказывает о событиях периода Великой Отечественной войны, направлена на сохранение связанного с ними исторического наследия.</t>
  </si>
  <si>
    <t>беслпатно</t>
  </si>
  <si>
    <t xml:space="preserve"> - Возложение цветов к мемориальному комплексу «Вечный огонь», 
 - панихида по воинам, павшим в годы Великой Отечественной войны,
</t>
  </si>
  <si>
    <t>Мемориальный комплекс "Вечный огонь"</t>
  </si>
  <si>
    <t>"Мы помним подвиг ваш….!" – концертная программа ко Дню Великой победы</t>
  </si>
  <si>
    <t xml:space="preserve">Площадь ДК «Горизонт»
</t>
  </si>
  <si>
    <t>9 мая в 18.00 Дом культуры "Горизонт" приглашает на праздничный концерт "Мы помним подвиг ваш….!". Жителей и гостей города будут радовать артисты и творческие коллективы. Хронометраж мероприятия составит 120 минут.</t>
  </si>
  <si>
    <t>Концертная программа ко Дню Великой победы</t>
  </si>
  <si>
    <t xml:space="preserve">Площадь ДК «Авангард»
</t>
  </si>
  <si>
    <t>Жителей и гостей города будут радовать артисты и творческие коллективы. Хронометраж мероприятия составит 120 минут.</t>
  </si>
  <si>
    <t xml:space="preserve">"Сквозь года звенит Победа" - Концертная программа, посвящённая 77-ой годовщине Победы в Великой Отечественной войне 1941-1945г.              </t>
  </si>
  <si>
    <t>Концертная программа творческих коллективов города Сызрань  Хронометраж: 60 минут.</t>
  </si>
  <si>
    <t>Праздничный концерт «Я помню! Я горжусь!»</t>
  </si>
  <si>
    <t xml:space="preserve">Площадь им. Ленина </t>
  </si>
  <si>
    <t>Классный час "Фронтовые зарисовки художников-графиков времен Великой Отечественной войны"</t>
  </si>
  <si>
    <t>Обзор работ художников-графиков времен Великой Отечественной войны. Ответственный преподаватель Неволина О.И.</t>
  </si>
  <si>
    <t>День Победы 9 Мая – важный и знаменательный праздник для всех граждан нашей страны, ведь почти в каждой семье хранят память о предках, сделавших свой вклад в великую победу над фашистскими захватчиками. Память об этом событии , 9 мая, в Доме культуры «Строитель» пройдет концертная программа «И будет месяц май». В программе концерта прозвучат стихи военных лет, музыкальные и танцевальные композиции от творческих коллективов дома культуры «Строитель». В заключение концерта прозвучит песня «День победы», которая почти полвека служит музыкальным памятником Победы советского народа в Великой Отечественной войне.</t>
  </si>
  <si>
    <t>МБУ "ЦБС городского округа Сызрань", Центральная городская библиотека им. Е. И. Аркадьева</t>
  </si>
  <si>
    <t>Май</t>
  </si>
  <si>
    <t>01 - 31.05.22</t>
  </si>
  <si>
    <t>09.00-18.00</t>
  </si>
  <si>
    <t xml:space="preserve">"Буккроссинг" - книгообмен </t>
  </si>
  <si>
    <t>книгообмен</t>
  </si>
  <si>
    <t xml:space="preserve"> Все любители чтения могут обменяться книгами.</t>
  </si>
  <si>
    <t>1-3, 4-10, 11-15, 16-22, 23-29, 30-31,</t>
  </si>
  <si>
    <t xml:space="preserve">01- 31.05.22     </t>
  </si>
  <si>
    <t>"Подвиг -2022" -III Областной патриотический конкурс-фестиваль творчества детей, молодежи и взрослых</t>
  </si>
  <si>
    <t xml:space="preserve">https://vk.com/away.php?utf=1&amp;to=https%3A%2F%2Fvk.com%2Fpublic141410020  </t>
  </si>
  <si>
    <t xml:space="preserve">В преддверии 77-летия Великой Победы в ВОВ в ДК "Строитель" ДДКМ "Новое поколение" проводит III Областной патриотический конкурс - фестиваль творчества детей, молодёжи и взрослых. Конкурс проходит для участников в возрасте от 10 лет и старше. К участию в конкурсе будут приниматься работы по следующим номинациям: стихотворение, музыкально-инструментальное творчество, песня, рисунок. фотография.                                             </t>
  </si>
  <si>
    <t>жители города, области</t>
  </si>
  <si>
    <t>01.05.2022-31.05.2022</t>
  </si>
  <si>
    <t>10:00-16:00</t>
  </si>
  <si>
    <t>Интерактивная экскурсия "В купеческом доме"  ПУШКИНСКАЯ КАРТА</t>
  </si>
  <si>
    <t>МБУ «Краеведческий музей г.о. Сызрань» Выставочный зал (Свердлова,2)</t>
  </si>
  <si>
    <t>Интеративная экскурсия</t>
  </si>
  <si>
    <t>Интерактивная экскурсия «В купеческом доме» проходит в старинном особняке, принадлежавшем когда-то городскому голове Мартиниану Васильевичу Чернухину, и знакомит посетителей с купеческим бытом начала XX века. Интерактивная экскурсия проходит для групп не менее 15 чел. (Только по предварительной заявке. Заявки принимаются с понедельника-четверг по тел.98-45-92)</t>
  </si>
  <si>
    <t>100-200 руб</t>
  </si>
  <si>
    <t>06 - 13.05.22</t>
  </si>
  <si>
    <t>"Окна Победы" - всероссийская акция</t>
  </si>
  <si>
    <t>Всероссийская акция, посвященная Дню Победы в Великой Отечественной войн</t>
  </si>
  <si>
    <t xml:space="preserve">1-3, 4-10, 11-15, </t>
  </si>
  <si>
    <t>Выставки в апреле</t>
  </si>
  <si>
    <t>01.04-27.05.2022</t>
  </si>
  <si>
    <t>Художественная выставка «Эхо юбилейного года Веры Евсеевой»</t>
  </si>
  <si>
    <t>Выставка</t>
  </si>
  <si>
    <t>На художественной выставке будут представлены картины Евсеевой В. Г. Вера Евсеева - председатель Творческого Союза Художников Сызрани с 2016 года. Награждена Серебряной медалью от  президента ТСХ Москвы. Она является членом Союза Художников России с  2012 года. Человек широчайших творческих связей, которые привлекают в  Сызрань авторов из  разных регионов страны, и  при этом многогранный успешный зрелый мастер. Ее  персональные выставки проходили в  Вене, Братиславе, Варшаве, Праге, Берлине, Будапеште, Любляне, а  также во  многих городах Франции и  Польши. Коллеги по  колледжу, художественному цеху и  поклонники отмечают солнечное, радостное, вдохновенное понимание мира, которым пронизаны живопись, пастель и  батик Веры Евсеевой.</t>
  </si>
  <si>
    <t>50</t>
  </si>
  <si>
    <t>г, дум</t>
  </si>
  <si>
    <t xml:space="preserve">1-3, 4-10, 11-17, 18-24, 25-30, </t>
  </si>
  <si>
    <t>Выставки в мае</t>
  </si>
  <si>
    <t>20.04-15.05.22</t>
  </si>
  <si>
    <t>Выставка "Шоколандия"</t>
  </si>
  <si>
    <t>МБУ «Краеведческий музей г.о. Сызрань» (пер.Достоевского,34)</t>
  </si>
  <si>
    <t>«Музей шоколада и Вашей мечты» – единственный в своем роде развлекательный проект, посвященный шоколаду. Проект создан дарить посетителям прекрасные эмоции, чувства радости и счастья, раскрывать огромный потенциал шоколада и других сладостей как бесконечных источников развлечения, вдохновения и познания. Шоколадные экспонаты и композиции, специальные игровые и интерактивные зоны, фотозоны, дегустация, перфомансы и мастер-классы удивят даже самых требовательных гостей. Концепция проекта – «watch, touch, play, feel, shoot, smell, learn» означает полное погружение в мир шоколада.Экспонаты выполнены из натурального шоколада. Посетители увидят фигуры, о которых раньше они могли только мечтать – шоколадные ангелы, Эйфелева башня, наборы шоколадных инструментов, шоколадные картины и многое другое.</t>
  </si>
  <si>
    <t>280-350 руб</t>
  </si>
  <si>
    <t>22.04.2022-16.05.2022</t>
  </si>
  <si>
    <t>Выставка в рамках проекта единых дней городов трудовой доблести "Сызрань госпитальная"</t>
  </si>
  <si>
    <t xml:space="preserve">МБУ «Краеведческий музей г.о. Сызрань» (пер.Достоевского, 34) </t>
  </si>
  <si>
    <t>23 апреля 1942 г. вышло постановление ГКО №1633 «О развертывании 174 тыс. госпитальных коек на территории 25 областей, краев и автономных республик Европейской части РСФСР. Не стала исключением и Куйбышевская область. 
В Сызрани было размещено 11 эвакогоспиталей. Уже 10 июля 1941 г. газета «Красный Октябрь» известила о начале массовой подготовки санитарных кадров для сандружин. 17 июля в город прибыл первый санитарный поезд с ранеными.
Выставка будет посвящена госпиталям, работавшим в Сызрани в годы Великой Отечественной войны – фотографии, документы, предметы медицинского назначения тех лет можно будет увидеть в Краеведческом музее с 22 апреля по 22 мая 2022 г.</t>
  </si>
  <si>
    <t>26.04.-22.05.2022</t>
  </si>
  <si>
    <t>Выставка "Чернобыль - подвиг народа, горькая память и вечная боль"</t>
  </si>
  <si>
    <t>МБУ «Краеведческий музей г.о. Сызрань»  Выставочный зал (Свердлова,2)</t>
  </si>
  <si>
    <t>Выставка организуется совместно с сызранской общественной организацией инвалидов союз «Чернобыль». На выставке будут представлены фотоматериалы событий крупнейшей экологической катастрофы XX века — аварии на Чернобыльской АЭС, документы из фондов краеведческого музея, информация об аварии, приборы для измерения уровня излучения и радиации.
Цель выставки — не только нравственно-патриотическое воспитание детей и молодежи, пробуждение чувства гордости и уважения к памяти участников ликвидации последствий катастрофы, но и экологическое воспитание подрастающего поколения.</t>
  </si>
  <si>
    <t>12.+</t>
  </si>
  <si>
    <t>1-3, 4-10, 11-15, 16-22,</t>
  </si>
  <si>
    <t>Выставка детских творческих работ</t>
  </si>
  <si>
    <t xml:space="preserve"> В филиале ДК п.Сердовино состоится выставка детских творческих работ по изобразительному и декоративно-прикладному искусству.</t>
  </si>
  <si>
    <t xml:space="preserve">02 - 14.05.22 </t>
  </si>
  <si>
    <t>"Великой Победе посвящается" - выставка  "Творческой мастерской Дарьи Арычковой"</t>
  </si>
  <si>
    <t xml:space="preserve">Сейчас каждый житель находится в преддверии великого праздника — Дня Победы. Этот день, навсегда связан с историей каждой семьи, каждого человека. Ведь победа над фашизмом — это вклад в жизнь всего человечества! Слишком дорогую цену пришлось заплатить за эту Победу, и тем бережнее люди должны к ней относиться, сохраняя в своем сердце и памяти. В канун празднования 9 мая в Дом культуры "Строитель" приглашает всех жителей города посетить выставку творческих работ студии ДПИ "Творческая мастерская Дарьи Арычковой". </t>
  </si>
  <si>
    <t>02-15.05.22</t>
  </si>
  <si>
    <t>"Радость творчества" выставка ДПИ</t>
  </si>
  <si>
    <t>ДК пос. Сердовино (проводит ДК "Восток")</t>
  </si>
  <si>
    <t>Выставка ИЗОстудии "Акварель", кружка ДПТ "Очумелые ручки", театральной студии "Образ", посвященная Дню Победы в Великой Отечественной войне</t>
  </si>
  <si>
    <t>06 - 31.05.22</t>
  </si>
  <si>
    <t>Выставка рисунков "Великий подвиг"</t>
  </si>
  <si>
    <t>Выставка рисунков</t>
  </si>
  <si>
    <t>В фойе будет размещена тематическая выставка рисунков, посвящённая Дню Победы</t>
  </si>
  <si>
    <t>по графику</t>
  </si>
  <si>
    <t>«Выпускник-2022». Выставка работ выпускников отделения.</t>
  </si>
  <si>
    <t xml:space="preserve">В выставке будут представлены работы выпускников отделения изобразительного искусства, выполненные в разных техниках. </t>
  </si>
  <si>
    <t>Постоянно действующая экспозиция</t>
  </si>
  <si>
    <t>Основная экспозиция ПУШКИНСКАЯ КАРТА</t>
  </si>
  <si>
    <t xml:space="preserve">МБУ «Краеведческий музей г.о. Сызрань» (Пер.Достоевского, 34) </t>
  </si>
  <si>
    <t>1. Раздел историко-этнографический представлен тематическими зонами: «Археология», «История освоения и заселения края и основание Сызрани», «Этнография». 2. Раздел «Усольская коллекция графов Орловых-Давыдовых» представлена картинной галереей парадных портретов, мебелью, коллекцией редких книг из графской библиотеки, оружием, предметами быта и этнографии. 3. Естественно-научный раздел представлен тематическими зонами: «Палеонтология», «Геология и минералогия», «Флора и фауна нашего края», «Шахта Кашпирская»</t>
  </si>
  <si>
    <t>70-350р.</t>
  </si>
  <si>
    <t>В особняке М.В.Чернухина, памятнике архитектуры Федерального значения, представлены экспозиции: «Купеческая гостиная», «Кабинет М.В.Чернухина», «Уездная медицина», «Музыкальная гостиная», «Творчество сызранских художников».</t>
  </si>
  <si>
    <t>Основная экспозиция</t>
  </si>
  <si>
    <t>В Зале воинской Славы представлены тематические зоны: 1) «Великая Отечественная война» 2) «Страницы военной истории России XX-XXI веков» (Конфликт на острове Даманский, война в Афганистане, Чеченская война, арсенал Сердовино, «Символ мужественности и стойкости» (об авариях на подводных лодках «К-19» и «Курск»).</t>
  </si>
  <si>
    <t>Онлайн-мероприятия в течение месяца</t>
  </si>
  <si>
    <t>Музейный онлайн-проект «Родом из СССР»</t>
  </si>
  <si>
    <t xml:space="preserve">В 2022 году исполняется 100 лет со дня образования СССР. Советский Союз просуществовал меньше века, но это, без сомнения, важная часть истории нашей Родины. Этому событию посвящается музейный онлайн-проект «Родом из СССР». 
Публикации о музейных предметах позволят хотя бы на мгновение погрузиться в прошлое и узнать о повседневной жизни советских людей. 
</t>
  </si>
  <si>
    <t>Музейный онлайн-проект «Книга доблести моих земляков» (II часть)</t>
  </si>
  <si>
    <t>В 2022 году Проект "Книга доблести моих земляков" (часть II) продолжает свою работу и публикует очерки о сызранцах, воевавших на фронтах Великой Отечественной войны.</t>
  </si>
  <si>
    <t>филиал ДК "Художественный" (Детский парк "Гномик")</t>
  </si>
  <si>
    <t>План культурно-массовых мероприятий с 4 по 10 мая 2022 года</t>
  </si>
  <si>
    <t xml:space="preserve"> «Мы – дети Космоса» (г. Москва). Презентация выставки победителей V Международного
конкурса детского рисунка
</t>
  </si>
  <si>
    <t>Выставки  художественных работ в библиотеке – это всегда повод для общения, для знакомства с новыми, интересными людьми. На презентацию выставки приглашены представители «Общества Рерихов», студенты и преподаватели Сызранского колледжа искусств и культуры им. О.Н. Носцовой, друзья библиотеки. Все присутствующие познакомятся с юными авторами, пообщаются друг с другом в уютной непринужденной обстановке, услышат концертные номера. В онлайн-режиме состоится встреча с О.В. Слеповой - председателем культурно-просветительской Общественной организации «Рериховское общество г. Заречного Пензенской области». Она познакомит присутствующих со своей новой книгой «Поэтические этюды», созвучной теме выставки. В библиотеке будет организована книжная выставка «Философия космизма в живописи».</t>
  </si>
  <si>
    <t>40</t>
  </si>
  <si>
    <t>молодежь, пользователи среднего и старшего возраста</t>
  </si>
  <si>
    <t>Модельная библиотека-филиал №2
(ЦБС)</t>
  </si>
  <si>
    <t>СОШ №38 (филиал ДК "Художественный")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</si>
</sst>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h:mm;@"/>
    <numFmt numFmtId="166" formatCode="[$-419]General"/>
  </numFmts>
  <fonts count="8"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
      <sz val="10"/>
      <color theme="1"/>
      <name val="Calibri"/>
      <family val="2"/>
      <charset val="204"/>
      <scheme val="minor"/>
    </font>
    <font>
      <u/>
      <sz val="11"/>
      <color theme="10"/>
      <name val="Calibri"/>
      <family val="2"/>
      <charset val="204"/>
      <scheme val="minor"/>
    </font>
    <font>
      <sz val="8"/>
      <color theme="1"/>
      <name val="Times New Roman"/>
      <family val="1"/>
      <charset val="204"/>
    </font>
    <font>
      <sz val="11"/>
      <color rgb="FF000000"/>
      <name val="Calibri"/>
      <family val="2"/>
      <charset val="204"/>
    </font>
    <font>
      <u/>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166" fontId="6" fillId="0" borderId="0" applyBorder="0" applyProtection="0"/>
  </cellStyleXfs>
  <cellXfs count="61">
    <xf numFmtId="0" fontId="0" fillId="0" borderId="0" xfId="0"/>
    <xf numFmtId="0" fontId="1" fillId="0" borderId="0" xfId="0" applyFont="1" applyFill="1" applyBorder="1" applyAlignment="1">
      <alignment vertical="top"/>
    </xf>
    <xf numFmtId="164"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0" fontId="2" fillId="0" borderId="1" xfId="0" applyFont="1" applyFill="1" applyBorder="1" applyAlignment="1">
      <alignment vertical="top" wrapText="1"/>
    </xf>
    <xf numFmtId="164" fontId="2"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20"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0" xfId="0" applyFont="1" applyFill="1" applyBorder="1" applyAlignment="1">
      <alignment vertical="top"/>
    </xf>
    <xf numFmtId="0" fontId="3" fillId="0" borderId="0" xfId="0" applyFont="1" applyFill="1" applyBorder="1" applyAlignment="1"/>
    <xf numFmtId="0" fontId="2" fillId="0" borderId="1" xfId="0" applyFont="1" applyFill="1" applyBorder="1" applyAlignment="1" applyProtection="1">
      <alignment horizontal="left" vertical="top" wrapText="1"/>
      <protection locked="0"/>
    </xf>
    <xf numFmtId="0" fontId="2" fillId="0" borderId="0"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vertical="top"/>
    </xf>
    <xf numFmtId="0" fontId="5" fillId="0" borderId="0" xfId="0" applyFont="1" applyFill="1" applyBorder="1" applyAlignment="1">
      <alignment horizontal="center" vertical="top" wrapText="1"/>
    </xf>
    <xf numFmtId="164" fontId="2" fillId="0" borderId="1" xfId="0" applyNumberFormat="1" applyFont="1" applyFill="1" applyBorder="1" applyAlignment="1" applyProtection="1">
      <alignment horizontal="left" vertical="top" wrapText="1"/>
      <protection locked="0"/>
    </xf>
    <xf numFmtId="164" fontId="2" fillId="0" borderId="1" xfId="0" applyNumberFormat="1" applyFont="1" applyFill="1" applyBorder="1" applyAlignment="1">
      <alignment vertical="top" wrapText="1"/>
    </xf>
    <xf numFmtId="165" fontId="2" fillId="0" borderId="1" xfId="0" applyNumberFormat="1" applyFont="1" applyFill="1" applyBorder="1" applyAlignment="1">
      <alignment vertical="top" wrapText="1"/>
    </xf>
    <xf numFmtId="0" fontId="2" fillId="0" borderId="1" xfId="0" applyFont="1" applyFill="1" applyBorder="1" applyAlignment="1" applyProtection="1">
      <alignment vertical="top" wrapText="1"/>
      <protection locked="0"/>
    </xf>
    <xf numFmtId="0" fontId="2" fillId="0" borderId="0" xfId="0" applyFont="1" applyFill="1" applyBorder="1" applyAlignment="1">
      <alignment horizontal="left" vertical="top"/>
    </xf>
    <xf numFmtId="0" fontId="3" fillId="0" borderId="0" xfId="0" applyFont="1" applyFill="1" applyBorder="1" applyAlignment="1">
      <alignment vertical="top"/>
    </xf>
    <xf numFmtId="165" fontId="2" fillId="0" borderId="1" xfId="0" applyNumberFormat="1" applyFont="1" applyFill="1" applyBorder="1" applyAlignment="1">
      <alignment horizontal="left" vertical="top" wrapText="1"/>
    </xf>
    <xf numFmtId="49" fontId="2" fillId="0" borderId="1" xfId="0" applyNumberFormat="1" applyFont="1" applyFill="1" applyBorder="1" applyAlignment="1">
      <alignment vertical="top" wrapText="1"/>
    </xf>
    <xf numFmtId="164" fontId="2" fillId="0" borderId="1" xfId="0" applyNumberFormat="1" applyFont="1" applyFill="1" applyBorder="1" applyAlignment="1">
      <alignment horizontal="left" vertical="top"/>
    </xf>
    <xf numFmtId="20" fontId="2" fillId="0" borderId="1" xfId="0" applyNumberFormat="1" applyFont="1" applyFill="1" applyBorder="1" applyAlignment="1" applyProtection="1">
      <alignment horizontal="left" vertical="top" wrapText="1"/>
      <protection locked="0"/>
    </xf>
    <xf numFmtId="14" fontId="2" fillId="0" borderId="1" xfId="0" applyNumberFormat="1" applyFont="1" applyFill="1" applyBorder="1" applyAlignment="1" applyProtection="1">
      <alignment vertical="top" wrapText="1"/>
      <protection locked="0"/>
    </xf>
    <xf numFmtId="0" fontId="2" fillId="0" borderId="1" xfId="0" applyNumberFormat="1" applyFont="1" applyFill="1" applyBorder="1" applyAlignment="1">
      <alignment vertical="top" wrapText="1"/>
    </xf>
    <xf numFmtId="0" fontId="2" fillId="0" borderId="0" xfId="0" applyFont="1" applyFill="1" applyBorder="1"/>
    <xf numFmtId="0" fontId="2" fillId="0" borderId="1" xfId="0" applyFont="1" applyFill="1" applyBorder="1" applyAlignment="1">
      <alignment vertical="top" wrapText="1" shrinkToFit="1"/>
    </xf>
    <xf numFmtId="0" fontId="2" fillId="0" borderId="0" xfId="0" applyFont="1" applyFill="1" applyBorder="1" applyAlignment="1"/>
    <xf numFmtId="166" fontId="2" fillId="0" borderId="1" xfId="2" applyFont="1" applyFill="1" applyBorder="1" applyAlignment="1" applyProtection="1">
      <alignment vertical="top" wrapText="1"/>
      <protection locked="0"/>
    </xf>
    <xf numFmtId="0" fontId="2" fillId="0" borderId="1" xfId="0" applyNumberFormat="1" applyFont="1" applyFill="1" applyBorder="1" applyAlignment="1">
      <alignment vertical="top"/>
    </xf>
    <xf numFmtId="0" fontId="2" fillId="0" borderId="1" xfId="0" applyFont="1" applyFill="1" applyBorder="1" applyAlignment="1">
      <alignment horizontal="justify" vertical="top"/>
    </xf>
    <xf numFmtId="49" fontId="2" fillId="0" borderId="0" xfId="0" applyNumberFormat="1" applyFont="1" applyFill="1" applyBorder="1" applyAlignment="1">
      <alignment horizontal="center" vertical="top" wrapText="1"/>
    </xf>
    <xf numFmtId="0" fontId="2" fillId="0" borderId="1" xfId="0" applyFont="1" applyFill="1" applyBorder="1" applyAlignment="1">
      <alignment horizontal="center" vertical="top"/>
    </xf>
    <xf numFmtId="0" fontId="7" fillId="0" borderId="1" xfId="1" applyFont="1" applyFill="1" applyBorder="1" applyAlignment="1">
      <alignment vertical="top" wrapText="1"/>
    </xf>
    <xf numFmtId="164" fontId="2" fillId="0" borderId="0" xfId="0" applyNumberFormat="1" applyFont="1" applyFill="1" applyBorder="1" applyAlignment="1">
      <alignment vertical="top" wrapText="1"/>
    </xf>
    <xf numFmtId="0" fontId="3" fillId="0" borderId="0" xfId="0" applyFont="1" applyFill="1" applyBorder="1"/>
    <xf numFmtId="164" fontId="2" fillId="0" borderId="1" xfId="0" applyNumberFormat="1" applyFont="1" applyFill="1" applyBorder="1" applyAlignment="1">
      <alignment horizontal="center" vertical="top" wrapText="1"/>
    </xf>
    <xf numFmtId="165" fontId="2" fillId="0" borderId="1"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vertical="top" wrapText="1"/>
    </xf>
    <xf numFmtId="0" fontId="2" fillId="0" borderId="0" xfId="0" applyNumberFormat="1" applyFont="1" applyFill="1" applyBorder="1" applyAlignment="1">
      <alignment vertical="top" wrapText="1"/>
    </xf>
    <xf numFmtId="0" fontId="3" fillId="0" borderId="1" xfId="0" applyFont="1" applyFill="1" applyBorder="1" applyAlignment="1">
      <alignment vertical="top"/>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0" fillId="0" borderId="0" xfId="0" applyFont="1" applyFill="1" applyBorder="1" applyAlignment="1">
      <alignment vertical="top"/>
    </xf>
    <xf numFmtId="0" fontId="2" fillId="0" borderId="1" xfId="0" applyNumberFormat="1" applyFont="1" applyFill="1" applyBorder="1" applyAlignment="1">
      <alignment horizontal="left" vertical="top"/>
    </xf>
    <xf numFmtId="0" fontId="2" fillId="0" borderId="1" xfId="0" applyNumberFormat="1" applyFont="1" applyFill="1" applyBorder="1" applyAlignment="1">
      <alignment horizontal="center" vertical="top" wrapText="1"/>
    </xf>
    <xf numFmtId="0" fontId="2" fillId="0" borderId="1" xfId="0" applyFont="1" applyFill="1" applyBorder="1" applyAlignment="1">
      <alignment wrapText="1"/>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49" fontId="2" fillId="0" borderId="0" xfId="0" applyNumberFormat="1" applyFont="1" applyBorder="1" applyAlignment="1">
      <alignment horizontal="center" vertical="top" wrapText="1"/>
    </xf>
    <xf numFmtId="0" fontId="3" fillId="2" borderId="0" xfId="0" applyFont="1" applyFill="1" applyBorder="1" applyAlignment="1">
      <alignment vertical="top"/>
    </xf>
    <xf numFmtId="0" fontId="2" fillId="2" borderId="0" xfId="0" applyFont="1" applyFill="1" applyBorder="1" applyAlignment="1">
      <alignment horizontal="left" vertical="top"/>
    </xf>
    <xf numFmtId="20" fontId="2" fillId="2" borderId="1" xfId="0" applyNumberFormat="1" applyFont="1" applyFill="1" applyBorder="1" applyAlignment="1">
      <alignment horizontal="left" vertical="top" wrapText="1"/>
    </xf>
  </cellXfs>
  <cellStyles count="3">
    <cellStyle name="Excel Built-in Normal" xfId="2"/>
    <cellStyle name="Гиперссылка" xfId="1" builtinId="8"/>
    <cellStyle name="Обычный" xfId="0" builtinId="0"/>
  </cellStyles>
  <dxfs count="3">
    <dxf>
      <fill>
        <patternFill>
          <bgColor indexed="10"/>
        </patternFill>
      </fill>
    </dxf>
    <dxf>
      <fill>
        <patternFill patternType="solid">
          <fgColor rgb="FFFF0000"/>
          <bgColor rgb="FFFF000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vk.com/away.php?utf=1&amp;to=https%3A%2F%2Fvk.com%2Fpublic141410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4"/>
  <sheetViews>
    <sheetView tabSelected="1" topLeftCell="A44" zoomScale="90" zoomScaleNormal="90" workbookViewId="0">
      <selection activeCell="A44" sqref="A1:XFD1048576"/>
    </sheetView>
  </sheetViews>
  <sheetFormatPr defaultRowHeight="12.75" x14ac:dyDescent="0.25"/>
  <cols>
    <col min="1" max="1" width="4.42578125" style="4" customWidth="1"/>
    <col min="2" max="2" width="12.42578125" style="2" customWidth="1"/>
    <col min="3" max="3" width="8" style="3" customWidth="1"/>
    <col min="4" max="4" width="9.140625" style="3" customWidth="1"/>
    <col min="5" max="5" width="14" style="47" customWidth="1"/>
    <col min="6" max="6" width="9.140625" style="47" customWidth="1"/>
    <col min="7" max="7" width="11.5703125" style="47" customWidth="1"/>
    <col min="8" max="8" width="27.5703125" style="4" customWidth="1"/>
    <col min="9" max="9" width="22.5703125" style="4" customWidth="1"/>
    <col min="10" max="10" width="12.28515625" style="4" customWidth="1"/>
    <col min="11" max="11" width="53" style="4" customWidth="1"/>
    <col min="12" max="12" width="10.7109375" style="4" customWidth="1"/>
    <col min="13" max="13" width="12.28515625" style="4" customWidth="1"/>
    <col min="14" max="14" width="7.7109375" style="4" customWidth="1"/>
    <col min="15" max="15" width="12.28515625" style="4" customWidth="1"/>
    <col min="16" max="16" width="10" style="4" customWidth="1"/>
    <col min="17" max="17" width="11.42578125" style="4" customWidth="1"/>
    <col min="18" max="18" width="14.7109375" style="4" customWidth="1"/>
    <col min="19" max="19" width="10.85546875" style="4" customWidth="1"/>
    <col min="20" max="20" width="7.5703125" style="4" customWidth="1"/>
    <col min="21" max="21" width="10.5703125" style="5" customWidth="1"/>
    <col min="22" max="25" width="9.140625" style="4" customWidth="1"/>
    <col min="26" max="16384" width="9.140625" style="4"/>
  </cols>
  <sheetData>
    <row r="1" spans="1:28" ht="17.25" customHeight="1" x14ac:dyDescent="0.25">
      <c r="A1" s="1" t="s">
        <v>408</v>
      </c>
      <c r="V1" s="4" t="s">
        <v>0</v>
      </c>
      <c r="W1" s="4" t="s">
        <v>1</v>
      </c>
    </row>
    <row r="2" spans="1:28" ht="15.75" customHeight="1" x14ac:dyDescent="0.25">
      <c r="V2" s="4" t="s">
        <v>2</v>
      </c>
      <c r="W2" s="4" t="s">
        <v>3</v>
      </c>
    </row>
    <row r="3" spans="1:28" ht="81" customHeight="1" x14ac:dyDescent="0.25">
      <c r="A3" s="6" t="s">
        <v>4</v>
      </c>
      <c r="B3" s="7" t="s">
        <v>5</v>
      </c>
      <c r="C3" s="8" t="s">
        <v>6</v>
      </c>
      <c r="D3" s="8" t="s">
        <v>7</v>
      </c>
      <c r="E3" s="31" t="s">
        <v>8</v>
      </c>
      <c r="F3" s="31" t="s">
        <v>9</v>
      </c>
      <c r="G3" s="6" t="s">
        <v>10</v>
      </c>
      <c r="H3" s="6" t="s">
        <v>11</v>
      </c>
      <c r="I3" s="6" t="s">
        <v>12</v>
      </c>
      <c r="J3" s="6" t="s">
        <v>13</v>
      </c>
      <c r="K3" s="6" t="s">
        <v>14</v>
      </c>
      <c r="L3" s="6" t="s">
        <v>15</v>
      </c>
      <c r="M3" s="6" t="s">
        <v>16</v>
      </c>
      <c r="N3" s="6" t="s">
        <v>17</v>
      </c>
      <c r="O3" s="6" t="s">
        <v>18</v>
      </c>
      <c r="P3" s="6" t="s">
        <v>19</v>
      </c>
      <c r="Q3" s="6" t="s">
        <v>20</v>
      </c>
      <c r="R3" s="6" t="s">
        <v>21</v>
      </c>
      <c r="S3" s="6" t="s">
        <v>22</v>
      </c>
      <c r="T3" s="4" t="s">
        <v>23</v>
      </c>
      <c r="U3" s="5" t="s">
        <v>24</v>
      </c>
      <c r="V3" s="4" t="s">
        <v>25</v>
      </c>
      <c r="W3" s="4" t="s">
        <v>26</v>
      </c>
      <c r="X3" s="4" t="s">
        <v>27</v>
      </c>
    </row>
    <row r="4" spans="1:28" s="16" customFormat="1" ht="64.5" customHeight="1" x14ac:dyDescent="0.2">
      <c r="A4" s="48">
        <v>1</v>
      </c>
      <c r="B4" s="7">
        <v>44685</v>
      </c>
      <c r="C4" s="26">
        <v>0.375</v>
      </c>
      <c r="D4" s="8"/>
      <c r="E4" s="21" t="str">
        <f t="shared" ref="E4" si="0">F4&amp;", "&amp;TEXT(C4,"ЧЧ.ММ")</f>
        <v>04.05.22 (Ср), 09.00</v>
      </c>
      <c r="F4" s="21" t="str">
        <f t="shared" ref="F4" si="1">TEXT(B4,"ДД.ММ.ГГ"&amp; " (ДДД)")</f>
        <v>04.05.22 (Ср)</v>
      </c>
      <c r="G4" s="22" t="str">
        <f t="shared" ref="G4" si="2">IF(C4="","",TEXT(C4,"чч.мм")&amp;IF(D4="","",TEXT(D4," - чч.мм")))</f>
        <v>09.00</v>
      </c>
      <c r="H4" s="6" t="s">
        <v>28</v>
      </c>
      <c r="I4" s="6" t="s">
        <v>29</v>
      </c>
      <c r="J4" s="6" t="s">
        <v>30</v>
      </c>
      <c r="K4" s="6" t="s">
        <v>31</v>
      </c>
      <c r="L4" s="23" t="str">
        <f t="shared" ref="L4:L59" si="3">IF(O4="",P4,O4&amp;", "&amp;P4)</f>
        <v>6+</v>
      </c>
      <c r="M4" s="6" t="s">
        <v>32</v>
      </c>
      <c r="N4" s="11"/>
      <c r="O4" s="11"/>
      <c r="P4" s="6" t="s">
        <v>33</v>
      </c>
      <c r="Q4" s="11"/>
      <c r="R4" s="11"/>
      <c r="S4" s="12" t="s">
        <v>34</v>
      </c>
      <c r="T4" s="24" t="s">
        <v>35</v>
      </c>
      <c r="U4" s="24" t="s">
        <v>76</v>
      </c>
      <c r="V4" s="24"/>
      <c r="W4" s="42"/>
      <c r="X4" s="42"/>
      <c r="Y4" s="42"/>
      <c r="Z4" s="42"/>
      <c r="AA4" s="24"/>
      <c r="AB4" s="24"/>
    </row>
    <row r="5" spans="1:28" s="24" customFormat="1" ht="90" customHeight="1" x14ac:dyDescent="0.2">
      <c r="A5" s="48">
        <v>2</v>
      </c>
      <c r="B5" s="7">
        <v>44685</v>
      </c>
      <c r="C5" s="26">
        <v>0.4375</v>
      </c>
      <c r="D5" s="8"/>
      <c r="E5" s="21" t="str">
        <f t="shared" ref="E5:E68" si="4">F5&amp;", "&amp;TEXT(C5,"ЧЧ.ММ")</f>
        <v>04.05.22 (Ср), 10.30</v>
      </c>
      <c r="F5" s="21" t="str">
        <f t="shared" ref="F5:F68" si="5">TEXT(B5,"ДД.ММ.ГГ"&amp; " (ДДД)")</f>
        <v>04.05.22 (Ср)</v>
      </c>
      <c r="G5" s="22" t="str">
        <f t="shared" ref="G5:G68" si="6">IF(C5="","",TEXT(C5,"чч.мм")&amp;IF(D5="","",TEXT(D5," - чч.мм")))</f>
        <v>10.30</v>
      </c>
      <c r="H5" s="6" t="s">
        <v>39</v>
      </c>
      <c r="I5" s="6" t="s">
        <v>29</v>
      </c>
      <c r="J5" s="6" t="s">
        <v>30</v>
      </c>
      <c r="K5" s="6" t="s">
        <v>40</v>
      </c>
      <c r="L5" s="23" t="str">
        <f t="shared" si="3"/>
        <v>16+</v>
      </c>
      <c r="M5" s="6" t="s">
        <v>32</v>
      </c>
      <c r="N5" s="11"/>
      <c r="O5" s="11"/>
      <c r="P5" s="6" t="s">
        <v>41</v>
      </c>
      <c r="Q5" s="11"/>
      <c r="R5" s="11"/>
      <c r="S5" s="12" t="s">
        <v>34</v>
      </c>
      <c r="T5" s="24" t="s">
        <v>35</v>
      </c>
      <c r="U5" s="24" t="s">
        <v>76</v>
      </c>
      <c r="W5" s="42"/>
      <c r="X5" s="42"/>
      <c r="Y5" s="42"/>
      <c r="Z5" s="42"/>
    </row>
    <row r="6" spans="1:28" s="24" customFormat="1" ht="41.25" customHeight="1" x14ac:dyDescent="0.2">
      <c r="A6" s="48">
        <v>3</v>
      </c>
      <c r="B6" s="7">
        <v>44685</v>
      </c>
      <c r="C6" s="9">
        <v>0.45833333333333331</v>
      </c>
      <c r="D6" s="9">
        <v>0.5</v>
      </c>
      <c r="E6" s="21" t="str">
        <f t="shared" si="4"/>
        <v>04.05.22 (Ср), 11.00</v>
      </c>
      <c r="F6" s="21" t="str">
        <f t="shared" si="5"/>
        <v>04.05.22 (Ср)</v>
      </c>
      <c r="G6" s="22" t="str">
        <f t="shared" si="6"/>
        <v>11.00 - 12.00</v>
      </c>
      <c r="H6" s="12" t="s">
        <v>77</v>
      </c>
      <c r="I6" s="12" t="s">
        <v>78</v>
      </c>
      <c r="J6" s="12" t="s">
        <v>79</v>
      </c>
      <c r="K6" s="12" t="s">
        <v>80</v>
      </c>
      <c r="L6" s="23" t="str">
        <f t="shared" si="3"/>
        <v>0+</v>
      </c>
      <c r="M6" s="12" t="s">
        <v>51</v>
      </c>
      <c r="N6" s="11">
        <v>100</v>
      </c>
      <c r="O6" s="12"/>
      <c r="P6" s="12" t="s">
        <v>42</v>
      </c>
      <c r="Q6" s="11"/>
      <c r="R6" s="11"/>
      <c r="S6" s="12"/>
      <c r="U6" s="38" t="s">
        <v>76</v>
      </c>
      <c r="V6" s="13" t="s">
        <v>81</v>
      </c>
      <c r="W6" s="14"/>
      <c r="X6" s="14"/>
      <c r="Y6" s="14"/>
      <c r="Z6" s="14"/>
      <c r="AA6" s="13"/>
      <c r="AB6" s="13"/>
    </row>
    <row r="7" spans="1:28" s="24" customFormat="1" ht="28.5" customHeight="1" x14ac:dyDescent="0.25">
      <c r="A7" s="48">
        <v>4</v>
      </c>
      <c r="B7" s="7">
        <v>44685</v>
      </c>
      <c r="C7" s="9">
        <v>0.5</v>
      </c>
      <c r="D7" s="9">
        <v>0.54166666666666663</v>
      </c>
      <c r="E7" s="21" t="str">
        <f t="shared" si="4"/>
        <v>04.05.22 (Ср), 12.00</v>
      </c>
      <c r="F7" s="21" t="str">
        <f t="shared" si="5"/>
        <v>04.05.22 (Ср)</v>
      </c>
      <c r="G7" s="22" t="str">
        <f t="shared" si="6"/>
        <v>12.00 - 13.00</v>
      </c>
      <c r="H7" s="6" t="s">
        <v>82</v>
      </c>
      <c r="I7" s="6" t="s">
        <v>55</v>
      </c>
      <c r="J7" s="6" t="s">
        <v>83</v>
      </c>
      <c r="K7" s="6" t="s">
        <v>84</v>
      </c>
      <c r="L7" s="23" t="str">
        <f t="shared" si="3"/>
        <v>Учащиеся ГБОУ ООШ № 32, 0+</v>
      </c>
      <c r="M7" s="6" t="s">
        <v>36</v>
      </c>
      <c r="N7" s="11">
        <v>100</v>
      </c>
      <c r="O7" s="12" t="s">
        <v>85</v>
      </c>
      <c r="P7" s="12" t="s">
        <v>42</v>
      </c>
      <c r="Q7" s="11"/>
      <c r="R7" s="11"/>
      <c r="S7" s="12"/>
      <c r="U7" s="38" t="s">
        <v>76</v>
      </c>
      <c r="V7" s="13" t="s">
        <v>81</v>
      </c>
      <c r="W7" s="25"/>
      <c r="X7" s="25"/>
      <c r="Y7" s="25"/>
      <c r="Z7" s="25"/>
    </row>
    <row r="8" spans="1:28" s="19" customFormat="1" ht="94.5" customHeight="1" x14ac:dyDescent="0.25">
      <c r="A8" s="48">
        <v>5</v>
      </c>
      <c r="B8" s="7">
        <v>44685</v>
      </c>
      <c r="C8" s="9">
        <v>0.5</v>
      </c>
      <c r="D8" s="9">
        <v>0.54166666666666663</v>
      </c>
      <c r="E8" s="21" t="str">
        <f t="shared" si="4"/>
        <v>04.05.22 (Ср), 12.00</v>
      </c>
      <c r="F8" s="21" t="str">
        <f t="shared" si="5"/>
        <v>04.05.22 (Ср)</v>
      </c>
      <c r="G8" s="22" t="str">
        <f t="shared" si="6"/>
        <v>12.00 - 13.00</v>
      </c>
      <c r="H8" s="6" t="s">
        <v>86</v>
      </c>
      <c r="I8" s="6" t="s">
        <v>58</v>
      </c>
      <c r="J8" s="6" t="s">
        <v>87</v>
      </c>
      <c r="K8" s="6" t="s">
        <v>88</v>
      </c>
      <c r="L8" s="23" t="str">
        <f t="shared" si="3"/>
        <v>школьники, 6+</v>
      </c>
      <c r="M8" s="6" t="s">
        <v>36</v>
      </c>
      <c r="N8" s="11">
        <v>50</v>
      </c>
      <c r="O8" s="6" t="s">
        <v>89</v>
      </c>
      <c r="P8" s="6" t="s">
        <v>33</v>
      </c>
      <c r="Q8" s="18"/>
      <c r="R8" s="18"/>
      <c r="S8" s="6"/>
      <c r="T8" s="24"/>
      <c r="U8" s="38" t="s">
        <v>76</v>
      </c>
      <c r="V8" s="13" t="s">
        <v>81</v>
      </c>
      <c r="W8" s="25"/>
      <c r="X8" s="25"/>
      <c r="Y8" s="25"/>
      <c r="Z8" s="25"/>
      <c r="AA8" s="24"/>
      <c r="AB8" s="24"/>
    </row>
    <row r="9" spans="1:28" s="19" customFormat="1" ht="94.5" customHeight="1" x14ac:dyDescent="0.25">
      <c r="A9" s="48">
        <v>6</v>
      </c>
      <c r="B9" s="7">
        <v>44685</v>
      </c>
      <c r="C9" s="9">
        <v>0.5</v>
      </c>
      <c r="D9" s="9">
        <v>0.54166666666666663</v>
      </c>
      <c r="E9" s="21" t="str">
        <f t="shared" si="4"/>
        <v>04.05.22 (Ср), 12.00</v>
      </c>
      <c r="F9" s="21" t="str">
        <f t="shared" si="5"/>
        <v>04.05.22 (Ср)</v>
      </c>
      <c r="G9" s="22" t="str">
        <f t="shared" si="6"/>
        <v>12.00 - 13.00</v>
      </c>
      <c r="H9" s="6" t="s">
        <v>90</v>
      </c>
      <c r="I9" s="6" t="s">
        <v>47</v>
      </c>
      <c r="J9" s="6" t="s">
        <v>91</v>
      </c>
      <c r="K9" s="6" t="s">
        <v>92</v>
      </c>
      <c r="L9" s="23" t="str">
        <f t="shared" si="3"/>
        <v>школьники, 6+</v>
      </c>
      <c r="M9" s="6" t="s">
        <v>48</v>
      </c>
      <c r="N9" s="12">
        <v>30</v>
      </c>
      <c r="O9" s="12" t="s">
        <v>89</v>
      </c>
      <c r="P9" s="12" t="s">
        <v>33</v>
      </c>
      <c r="Q9" s="16"/>
      <c r="R9" s="12"/>
      <c r="S9" s="12"/>
      <c r="T9" s="24"/>
      <c r="U9" s="38" t="s">
        <v>76</v>
      </c>
      <c r="V9" s="13" t="s">
        <v>81</v>
      </c>
      <c r="W9" s="25"/>
      <c r="X9" s="25"/>
      <c r="Y9" s="25"/>
      <c r="Z9" s="25"/>
      <c r="AA9" s="24"/>
      <c r="AB9" s="24"/>
    </row>
    <row r="10" spans="1:28" ht="102" x14ac:dyDescent="0.2">
      <c r="A10" s="48">
        <v>7</v>
      </c>
      <c r="B10" s="7">
        <v>44685</v>
      </c>
      <c r="C10" s="26">
        <v>0.51388888888888895</v>
      </c>
      <c r="D10" s="8"/>
      <c r="E10" s="21" t="str">
        <f t="shared" si="4"/>
        <v>04.05.22 (Ср), 12.20</v>
      </c>
      <c r="F10" s="21" t="str">
        <f t="shared" si="5"/>
        <v>04.05.22 (Ср)</v>
      </c>
      <c r="G10" s="22" t="str">
        <f t="shared" si="6"/>
        <v>12.20</v>
      </c>
      <c r="H10" s="12" t="s">
        <v>60</v>
      </c>
      <c r="I10" s="12" t="s">
        <v>29</v>
      </c>
      <c r="J10" s="12" t="s">
        <v>30</v>
      </c>
      <c r="K10" s="6" t="s">
        <v>61</v>
      </c>
      <c r="L10" s="23" t="str">
        <f t="shared" si="3"/>
        <v>6+</v>
      </c>
      <c r="M10" s="12" t="s">
        <v>32</v>
      </c>
      <c r="N10" s="12"/>
      <c r="O10" s="11"/>
      <c r="P10" s="12" t="s">
        <v>33</v>
      </c>
      <c r="Q10" s="49"/>
      <c r="R10" s="11"/>
      <c r="S10" s="12" t="s">
        <v>34</v>
      </c>
      <c r="T10" s="24" t="s">
        <v>35</v>
      </c>
      <c r="U10" s="24" t="s">
        <v>76</v>
      </c>
      <c r="V10" s="24"/>
      <c r="W10" s="24"/>
      <c r="X10" s="42"/>
      <c r="Y10" s="42"/>
      <c r="Z10" s="42"/>
      <c r="AA10" s="42"/>
      <c r="AB10" s="24"/>
    </row>
    <row r="11" spans="1:28" s="13" customFormat="1" ht="41.25" customHeight="1" x14ac:dyDescent="0.25">
      <c r="A11" s="48">
        <v>8</v>
      </c>
      <c r="B11" s="7">
        <v>44685</v>
      </c>
      <c r="C11" s="60">
        <v>0.54166666666666663</v>
      </c>
      <c r="D11" s="60">
        <v>0.58333333333333337</v>
      </c>
      <c r="E11" s="21" t="str">
        <f t="shared" si="4"/>
        <v>04.05.22 (Ср), 13.00</v>
      </c>
      <c r="F11" s="21" t="str">
        <f t="shared" si="5"/>
        <v>04.05.22 (Ср)</v>
      </c>
      <c r="G11" s="22" t="str">
        <f t="shared" si="6"/>
        <v>13.00 - 14.00</v>
      </c>
      <c r="H11" s="6" t="s">
        <v>93</v>
      </c>
      <c r="I11" s="6" t="s">
        <v>94</v>
      </c>
      <c r="J11" s="6" t="s">
        <v>95</v>
      </c>
      <c r="K11" s="6" t="s">
        <v>96</v>
      </c>
      <c r="L11" s="23" t="str">
        <f t="shared" si="3"/>
        <v>посетители и приглашенные гости, 0+</v>
      </c>
      <c r="M11" s="6" t="s">
        <v>36</v>
      </c>
      <c r="N11" s="12">
        <v>30</v>
      </c>
      <c r="O11" s="12" t="s">
        <v>97</v>
      </c>
      <c r="P11" s="12" t="s">
        <v>42</v>
      </c>
      <c r="Q11" s="16"/>
      <c r="R11" s="12"/>
      <c r="S11" s="12"/>
      <c r="T11" s="24"/>
      <c r="U11" s="38" t="s">
        <v>76</v>
      </c>
      <c r="V11" s="13" t="s">
        <v>81</v>
      </c>
      <c r="W11" s="25"/>
      <c r="X11" s="25"/>
      <c r="Y11" s="25"/>
      <c r="Z11" s="25"/>
      <c r="AA11" s="24"/>
      <c r="AB11" s="24"/>
    </row>
    <row r="12" spans="1:28" s="24" customFormat="1" ht="41.25" customHeight="1" x14ac:dyDescent="0.2">
      <c r="A12" s="48">
        <v>9</v>
      </c>
      <c r="B12" s="7">
        <v>44685</v>
      </c>
      <c r="C12" s="26">
        <v>0.59027777777777779</v>
      </c>
      <c r="D12" s="8"/>
      <c r="E12" s="21" t="str">
        <f t="shared" si="4"/>
        <v>04.05.22 (Ср), 14.10</v>
      </c>
      <c r="F12" s="21" t="str">
        <f t="shared" si="5"/>
        <v>04.05.22 (Ср)</v>
      </c>
      <c r="G12" s="22" t="str">
        <f t="shared" si="6"/>
        <v>14.10</v>
      </c>
      <c r="H12" s="6" t="s">
        <v>62</v>
      </c>
      <c r="I12" s="6" t="s">
        <v>29</v>
      </c>
      <c r="J12" s="6" t="s">
        <v>30</v>
      </c>
      <c r="K12" s="6" t="s">
        <v>63</v>
      </c>
      <c r="L12" s="23" t="str">
        <f t="shared" si="3"/>
        <v>6+</v>
      </c>
      <c r="M12" s="6" t="s">
        <v>32</v>
      </c>
      <c r="N12" s="6"/>
      <c r="O12" s="11"/>
      <c r="P12" s="12" t="s">
        <v>33</v>
      </c>
      <c r="Q12" s="50"/>
      <c r="R12" s="11"/>
      <c r="S12" s="12" t="s">
        <v>34</v>
      </c>
      <c r="T12" s="24" t="s">
        <v>35</v>
      </c>
      <c r="U12" s="24" t="s">
        <v>76</v>
      </c>
      <c r="X12" s="42"/>
      <c r="Y12" s="42"/>
      <c r="Z12" s="42"/>
      <c r="AA12" s="42"/>
    </row>
    <row r="13" spans="1:28" s="24" customFormat="1" ht="28.5" customHeight="1" x14ac:dyDescent="0.25">
      <c r="A13" s="48">
        <v>10</v>
      </c>
      <c r="B13" s="7">
        <v>44685</v>
      </c>
      <c r="C13" s="26">
        <v>0.625</v>
      </c>
      <c r="D13" s="9">
        <v>0.64583333333333337</v>
      </c>
      <c r="E13" s="21" t="str">
        <f t="shared" si="4"/>
        <v>04.05.22 (Ср), 15.00</v>
      </c>
      <c r="F13" s="21" t="str">
        <f t="shared" si="5"/>
        <v>04.05.22 (Ср)</v>
      </c>
      <c r="G13" s="22" t="str">
        <f t="shared" si="6"/>
        <v>15.00 - 15.30</v>
      </c>
      <c r="H13" s="6" t="s">
        <v>98</v>
      </c>
      <c r="I13" s="6" t="s">
        <v>53</v>
      </c>
      <c r="J13" s="6" t="s">
        <v>99</v>
      </c>
      <c r="K13" s="6" t="s">
        <v>100</v>
      </c>
      <c r="L13" s="23" t="str">
        <f t="shared" si="3"/>
        <v>Обучающиеся, 6+</v>
      </c>
      <c r="M13" s="6" t="s">
        <v>51</v>
      </c>
      <c r="N13" s="27" t="s">
        <v>101</v>
      </c>
      <c r="O13" s="11" t="s">
        <v>102</v>
      </c>
      <c r="P13" s="6" t="s">
        <v>33</v>
      </c>
      <c r="Q13" s="6"/>
      <c r="R13" s="6"/>
      <c r="S13" s="6"/>
      <c r="T13" s="4"/>
      <c r="U13" s="38" t="s">
        <v>76</v>
      </c>
      <c r="V13" s="13" t="s">
        <v>81</v>
      </c>
      <c r="W13" s="25"/>
      <c r="X13" s="25"/>
      <c r="Y13" s="25"/>
      <c r="Z13" s="25"/>
    </row>
    <row r="14" spans="1:28" s="59" customFormat="1" ht="191.25" x14ac:dyDescent="0.25">
      <c r="A14" s="48">
        <v>11</v>
      </c>
      <c r="B14" s="7">
        <v>44685</v>
      </c>
      <c r="C14" s="26">
        <v>0.625</v>
      </c>
      <c r="D14" s="9"/>
      <c r="E14" s="21" t="str">
        <f t="shared" ref="E14" si="7">F14&amp;", "&amp;TEXT(C14,"ЧЧ.ММ")</f>
        <v>04.05.22 (Ср), 15.00</v>
      </c>
      <c r="F14" s="21" t="str">
        <f t="shared" ref="F14" si="8">TEXT(B14,"ДД.ММ.ГГ"&amp; " (ДДД)")</f>
        <v>04.05.22 (Ср)</v>
      </c>
      <c r="G14" s="22" t="str">
        <f t="shared" ref="G14" si="9">IF(C14="","",TEXT(C14,"чч.мм")&amp;IF(D14="","",TEXT(D14," - чч.мм")))</f>
        <v>15.00</v>
      </c>
      <c r="H14" s="6" t="s">
        <v>409</v>
      </c>
      <c r="I14" s="6" t="s">
        <v>413</v>
      </c>
      <c r="J14" s="6" t="s">
        <v>74</v>
      </c>
      <c r="K14" s="6" t="s">
        <v>410</v>
      </c>
      <c r="L14" s="23" t="str">
        <f t="shared" si="3"/>
        <v xml:space="preserve">молодежь, пользователи среднего и старшего возраста, </v>
      </c>
      <c r="M14" s="6" t="s">
        <v>51</v>
      </c>
      <c r="N14" s="27" t="s">
        <v>411</v>
      </c>
      <c r="O14" s="11" t="s">
        <v>412</v>
      </c>
      <c r="P14" s="6"/>
      <c r="Q14" s="6"/>
      <c r="R14" s="6"/>
      <c r="S14" s="6" t="s">
        <v>34</v>
      </c>
      <c r="T14" s="4"/>
      <c r="U14" s="57" t="s">
        <v>76</v>
      </c>
      <c r="V14" s="13"/>
      <c r="W14" s="58"/>
      <c r="X14" s="58"/>
      <c r="Y14" s="58"/>
      <c r="Z14" s="58"/>
    </row>
    <row r="15" spans="1:28" s="24" customFormat="1" ht="48.75" customHeight="1" x14ac:dyDescent="0.2">
      <c r="A15" s="48">
        <v>12</v>
      </c>
      <c r="B15" s="7">
        <v>44685</v>
      </c>
      <c r="C15" s="26">
        <v>0.66666666666666663</v>
      </c>
      <c r="D15" s="8"/>
      <c r="E15" s="21" t="str">
        <f t="shared" si="4"/>
        <v>04.05.22 (Ср), 16.00</v>
      </c>
      <c r="F15" s="21" t="str">
        <f t="shared" si="5"/>
        <v>04.05.22 (Ср)</v>
      </c>
      <c r="G15" s="22" t="str">
        <f t="shared" si="6"/>
        <v>16.00</v>
      </c>
      <c r="H15" s="6" t="s">
        <v>64</v>
      </c>
      <c r="I15" s="6" t="s">
        <v>29</v>
      </c>
      <c r="J15" s="6" t="s">
        <v>30</v>
      </c>
      <c r="K15" s="6" t="s">
        <v>65</v>
      </c>
      <c r="L15" s="23" t="str">
        <f t="shared" si="3"/>
        <v>12+</v>
      </c>
      <c r="M15" s="6" t="s">
        <v>32</v>
      </c>
      <c r="N15" s="6"/>
      <c r="O15" s="11"/>
      <c r="P15" s="12" t="s">
        <v>37</v>
      </c>
      <c r="Q15" s="50"/>
      <c r="R15" s="11"/>
      <c r="S15" s="12" t="s">
        <v>34</v>
      </c>
      <c r="T15" s="24" t="s">
        <v>35</v>
      </c>
      <c r="U15" s="24" t="s">
        <v>76</v>
      </c>
      <c r="X15" s="42"/>
      <c r="Y15" s="42"/>
      <c r="Z15" s="42"/>
      <c r="AA15" s="42"/>
    </row>
    <row r="16" spans="1:28" s="24" customFormat="1" ht="54.75" customHeight="1" x14ac:dyDescent="0.2">
      <c r="A16" s="48">
        <v>13</v>
      </c>
      <c r="B16" s="7">
        <v>44685</v>
      </c>
      <c r="C16" s="26">
        <v>0.75</v>
      </c>
      <c r="D16" s="8"/>
      <c r="E16" s="21" t="str">
        <f t="shared" si="4"/>
        <v>04.05.22 (Ср), 18.00</v>
      </c>
      <c r="F16" s="21" t="str">
        <f t="shared" si="5"/>
        <v>04.05.22 (Ср)</v>
      </c>
      <c r="G16" s="22" t="str">
        <f t="shared" si="6"/>
        <v>18.00</v>
      </c>
      <c r="H16" s="6" t="s">
        <v>67</v>
      </c>
      <c r="I16" s="6" t="s">
        <v>29</v>
      </c>
      <c r="J16" s="6" t="s">
        <v>30</v>
      </c>
      <c r="K16" s="6" t="s">
        <v>68</v>
      </c>
      <c r="L16" s="23" t="str">
        <f t="shared" si="3"/>
        <v>16+</v>
      </c>
      <c r="M16" s="6" t="s">
        <v>32</v>
      </c>
      <c r="N16" s="6"/>
      <c r="O16" s="11"/>
      <c r="P16" s="12" t="s">
        <v>41</v>
      </c>
      <c r="Q16" s="50"/>
      <c r="R16" s="11"/>
      <c r="S16" s="12" t="s">
        <v>34</v>
      </c>
      <c r="T16" s="24" t="s">
        <v>35</v>
      </c>
      <c r="U16" s="24" t="s">
        <v>76</v>
      </c>
      <c r="X16" s="42"/>
      <c r="Y16" s="42"/>
      <c r="Z16" s="42"/>
      <c r="AA16" s="42"/>
    </row>
    <row r="17" spans="1:26" s="24" customFormat="1" ht="68.25" customHeight="1" x14ac:dyDescent="0.25">
      <c r="A17" s="48">
        <v>14</v>
      </c>
      <c r="B17" s="7">
        <v>44685</v>
      </c>
      <c r="C17" s="9">
        <v>0.75</v>
      </c>
      <c r="D17" s="9">
        <v>0.8125</v>
      </c>
      <c r="E17" s="21" t="str">
        <f t="shared" si="4"/>
        <v>04.05.22 (Ср), 18.00</v>
      </c>
      <c r="F17" s="21" t="str">
        <f t="shared" si="5"/>
        <v>04.05.22 (Ср)</v>
      </c>
      <c r="G17" s="22" t="str">
        <f t="shared" si="6"/>
        <v>18.00 - 19.30</v>
      </c>
      <c r="H17" s="12" t="s">
        <v>103</v>
      </c>
      <c r="I17" s="12" t="s">
        <v>104</v>
      </c>
      <c r="J17" s="12" t="s">
        <v>66</v>
      </c>
      <c r="K17" s="12" t="s">
        <v>105</v>
      </c>
      <c r="L17" s="23" t="str">
        <f t="shared" si="3"/>
        <v xml:space="preserve">  широкие слои населения, 0+</v>
      </c>
      <c r="M17" s="12" t="s">
        <v>106</v>
      </c>
      <c r="N17" s="11">
        <v>327</v>
      </c>
      <c r="O17" s="12" t="s">
        <v>107</v>
      </c>
      <c r="P17" s="12" t="s">
        <v>42</v>
      </c>
      <c r="Q17" s="11"/>
      <c r="R17" s="11" t="s">
        <v>38</v>
      </c>
      <c r="S17" s="12"/>
      <c r="T17" s="4" t="s">
        <v>52</v>
      </c>
      <c r="U17" s="38" t="s">
        <v>76</v>
      </c>
      <c r="V17" s="13"/>
      <c r="W17" s="25"/>
      <c r="X17" s="25"/>
      <c r="Y17" s="25"/>
      <c r="Z17" s="25"/>
    </row>
    <row r="18" spans="1:26" s="24" customFormat="1" ht="51.75" customHeight="1" x14ac:dyDescent="0.2">
      <c r="A18" s="48">
        <v>15</v>
      </c>
      <c r="B18" s="7">
        <v>44685</v>
      </c>
      <c r="C18" s="26">
        <v>0.84027777777777779</v>
      </c>
      <c r="D18" s="8"/>
      <c r="E18" s="21" t="str">
        <f t="shared" si="4"/>
        <v>04.05.22 (Ср), 20.10</v>
      </c>
      <c r="F18" s="21" t="str">
        <f t="shared" si="5"/>
        <v>04.05.22 (Ср)</v>
      </c>
      <c r="G18" s="22" t="str">
        <f t="shared" si="6"/>
        <v>20.10</v>
      </c>
      <c r="H18" s="6" t="s">
        <v>71</v>
      </c>
      <c r="I18" s="6" t="s">
        <v>29</v>
      </c>
      <c r="J18" s="6" t="s">
        <v>30</v>
      </c>
      <c r="K18" s="6" t="s">
        <v>72</v>
      </c>
      <c r="L18" s="23" t="str">
        <f t="shared" si="3"/>
        <v>16+</v>
      </c>
      <c r="M18" s="6" t="s">
        <v>32</v>
      </c>
      <c r="N18" s="11"/>
      <c r="O18" s="11"/>
      <c r="P18" s="6" t="s">
        <v>41</v>
      </c>
      <c r="Q18" s="11"/>
      <c r="R18" s="11"/>
      <c r="S18" s="12" t="s">
        <v>34</v>
      </c>
      <c r="T18" s="24" t="s">
        <v>35</v>
      </c>
      <c r="U18" s="24" t="s">
        <v>76</v>
      </c>
      <c r="W18" s="42"/>
      <c r="X18" s="42"/>
      <c r="Y18" s="42"/>
      <c r="Z18" s="42"/>
    </row>
    <row r="19" spans="1:26" s="24" customFormat="1" ht="45" customHeight="1" x14ac:dyDescent="0.25">
      <c r="A19" s="48">
        <v>16</v>
      </c>
      <c r="B19" s="28">
        <v>44686</v>
      </c>
      <c r="C19" s="9">
        <v>0.41666666666666669</v>
      </c>
      <c r="D19" s="10"/>
      <c r="E19" s="21" t="str">
        <f t="shared" si="4"/>
        <v>05.05.22 (Чт), 10.00</v>
      </c>
      <c r="F19" s="21" t="str">
        <f t="shared" si="5"/>
        <v>05.05.22 (Чт)</v>
      </c>
      <c r="G19" s="22" t="str">
        <f t="shared" si="6"/>
        <v>10.00</v>
      </c>
      <c r="H19" s="12" t="s">
        <v>109</v>
      </c>
      <c r="I19" s="12" t="s">
        <v>110</v>
      </c>
      <c r="J19" s="12" t="s">
        <v>111</v>
      </c>
      <c r="K19" s="10" t="s">
        <v>112</v>
      </c>
      <c r="L19" s="23" t="str">
        <f t="shared" si="3"/>
        <v>дети, 6+</v>
      </c>
      <c r="M19" s="12" t="s">
        <v>36</v>
      </c>
      <c r="N19" s="11">
        <v>150</v>
      </c>
      <c r="O19" s="12" t="s">
        <v>108</v>
      </c>
      <c r="P19" s="12" t="s">
        <v>33</v>
      </c>
      <c r="Q19" s="11"/>
      <c r="R19" s="11" t="s">
        <v>38</v>
      </c>
      <c r="S19" s="12"/>
      <c r="T19" s="4" t="s">
        <v>35</v>
      </c>
      <c r="U19" s="38" t="s">
        <v>76</v>
      </c>
      <c r="V19" s="13" t="s">
        <v>81</v>
      </c>
      <c r="W19" s="51"/>
      <c r="X19" s="51"/>
      <c r="Y19" s="51"/>
      <c r="Z19" s="51"/>
    </row>
    <row r="20" spans="1:26" s="24" customFormat="1" ht="61.5" customHeight="1" x14ac:dyDescent="0.25">
      <c r="A20" s="48">
        <v>17</v>
      </c>
      <c r="B20" s="28">
        <v>44686</v>
      </c>
      <c r="C20" s="9">
        <v>0.41666666666666669</v>
      </c>
      <c r="D20" s="10"/>
      <c r="E20" s="21" t="str">
        <f t="shared" si="4"/>
        <v>05.05.22 (Чт), 10.00</v>
      </c>
      <c r="F20" s="21" t="str">
        <f t="shared" si="5"/>
        <v>05.05.22 (Чт)</v>
      </c>
      <c r="G20" s="22" t="str">
        <f t="shared" si="6"/>
        <v>10.00</v>
      </c>
      <c r="H20" s="12" t="s">
        <v>113</v>
      </c>
      <c r="I20" s="12" t="s">
        <v>114</v>
      </c>
      <c r="J20" s="12" t="s">
        <v>74</v>
      </c>
      <c r="K20" s="10"/>
      <c r="L20" s="23">
        <f t="shared" si="3"/>
        <v>0</v>
      </c>
      <c r="M20" s="12" t="s">
        <v>36</v>
      </c>
      <c r="N20" s="11"/>
      <c r="O20" s="12"/>
      <c r="P20" s="12"/>
      <c r="Q20" s="11"/>
      <c r="R20" s="11"/>
      <c r="S20" s="12"/>
      <c r="T20" s="4"/>
      <c r="U20" s="38" t="s">
        <v>76</v>
      </c>
      <c r="V20" s="13" t="s">
        <v>81</v>
      </c>
      <c r="W20" s="51"/>
      <c r="X20" s="51"/>
      <c r="Y20" s="51"/>
      <c r="Z20" s="51"/>
    </row>
    <row r="21" spans="1:26" s="24" customFormat="1" ht="79.5" customHeight="1" x14ac:dyDescent="0.25">
      <c r="A21" s="48">
        <v>18</v>
      </c>
      <c r="B21" s="28">
        <v>44686</v>
      </c>
      <c r="C21" s="10" t="s">
        <v>115</v>
      </c>
      <c r="D21" s="10"/>
      <c r="E21" s="21" t="str">
        <f t="shared" si="4"/>
        <v>05.05.22 (Чт), 10.15</v>
      </c>
      <c r="F21" s="21" t="str">
        <f t="shared" si="5"/>
        <v>05.05.22 (Чт)</v>
      </c>
      <c r="G21" s="22" t="str">
        <f t="shared" si="6"/>
        <v>10.15</v>
      </c>
      <c r="H21" s="12" t="s">
        <v>116</v>
      </c>
      <c r="I21" s="12" t="s">
        <v>117</v>
      </c>
      <c r="J21" s="12" t="s">
        <v>118</v>
      </c>
      <c r="K21" s="10" t="s">
        <v>119</v>
      </c>
      <c r="L21" s="23" t="str">
        <f>IF(O21="",P21,O21&amp;", "&amp;P21)</f>
        <v>молодежь, 12+</v>
      </c>
      <c r="M21" s="12" t="s">
        <v>36</v>
      </c>
      <c r="N21" s="12">
        <v>50</v>
      </c>
      <c r="O21" s="12" t="s">
        <v>120</v>
      </c>
      <c r="P21" s="12" t="s">
        <v>37</v>
      </c>
      <c r="Q21" s="12"/>
      <c r="R21" s="12" t="s">
        <v>38</v>
      </c>
      <c r="S21" s="12"/>
      <c r="T21" s="4" t="s">
        <v>35</v>
      </c>
      <c r="U21" s="38" t="s">
        <v>76</v>
      </c>
      <c r="V21" s="13" t="s">
        <v>81</v>
      </c>
      <c r="W21" s="51"/>
      <c r="X21" s="51"/>
      <c r="Y21" s="51"/>
      <c r="Z21" s="51"/>
    </row>
    <row r="22" spans="1:26" s="24" customFormat="1" ht="33.75" customHeight="1" x14ac:dyDescent="0.25">
      <c r="A22" s="48">
        <v>19</v>
      </c>
      <c r="B22" s="7">
        <v>44686</v>
      </c>
      <c r="C22" s="9">
        <v>0.45833333333333331</v>
      </c>
      <c r="D22" s="9">
        <v>0.5</v>
      </c>
      <c r="E22" s="21" t="str">
        <f t="shared" si="4"/>
        <v>05.05.22 (Чт), 11.00</v>
      </c>
      <c r="F22" s="21" t="str">
        <f t="shared" si="5"/>
        <v>05.05.22 (Чт)</v>
      </c>
      <c r="G22" s="22" t="str">
        <f t="shared" si="6"/>
        <v>11.00 - 12.00</v>
      </c>
      <c r="H22" s="12" t="s">
        <v>77</v>
      </c>
      <c r="I22" s="12" t="s">
        <v>121</v>
      </c>
      <c r="J22" s="12" t="s">
        <v>79</v>
      </c>
      <c r="K22" s="12" t="s">
        <v>80</v>
      </c>
      <c r="L22" s="23" t="str">
        <f t="shared" si="3"/>
        <v>школьники, 6+</v>
      </c>
      <c r="M22" s="12" t="s">
        <v>51</v>
      </c>
      <c r="N22" s="11">
        <v>40</v>
      </c>
      <c r="O22" s="12" t="s">
        <v>89</v>
      </c>
      <c r="P22" s="12" t="s">
        <v>33</v>
      </c>
      <c r="Q22" s="11"/>
      <c r="R22" s="11"/>
      <c r="S22" s="12"/>
      <c r="U22" s="38" t="s">
        <v>76</v>
      </c>
      <c r="V22" s="13" t="s">
        <v>81</v>
      </c>
      <c r="W22" s="51"/>
      <c r="X22" s="51"/>
      <c r="Y22" s="51"/>
      <c r="Z22" s="51"/>
    </row>
    <row r="23" spans="1:26" s="24" customFormat="1" ht="33.75" customHeight="1" x14ac:dyDescent="0.25">
      <c r="A23" s="48">
        <v>20</v>
      </c>
      <c r="B23" s="7">
        <v>44686</v>
      </c>
      <c r="C23" s="9">
        <v>0.5</v>
      </c>
      <c r="D23" s="9">
        <v>0.54166666666666663</v>
      </c>
      <c r="E23" s="21" t="str">
        <f t="shared" si="4"/>
        <v>05.05.22 (Чт), 12.00</v>
      </c>
      <c r="F23" s="21" t="str">
        <f t="shared" si="5"/>
        <v>05.05.22 (Чт)</v>
      </c>
      <c r="G23" s="22" t="str">
        <f t="shared" si="6"/>
        <v>12.00 - 13.00</v>
      </c>
      <c r="H23" s="6" t="s">
        <v>122</v>
      </c>
      <c r="I23" s="6" t="s">
        <v>55</v>
      </c>
      <c r="J23" s="6" t="s">
        <v>123</v>
      </c>
      <c r="K23" s="6" t="s">
        <v>124</v>
      </c>
      <c r="L23" s="23" t="str">
        <f t="shared" si="3"/>
        <v>Дети микрорайона, 0+</v>
      </c>
      <c r="M23" s="6" t="s">
        <v>36</v>
      </c>
      <c r="N23" s="11">
        <v>50</v>
      </c>
      <c r="O23" s="12" t="s">
        <v>125</v>
      </c>
      <c r="P23" s="12" t="s">
        <v>42</v>
      </c>
      <c r="Q23" s="11"/>
      <c r="R23" s="11"/>
      <c r="S23" s="12"/>
      <c r="U23" s="38" t="s">
        <v>76</v>
      </c>
      <c r="V23" s="13" t="s">
        <v>81</v>
      </c>
      <c r="W23" s="51"/>
      <c r="X23" s="51"/>
      <c r="Y23" s="51"/>
      <c r="Z23" s="51"/>
    </row>
    <row r="24" spans="1:26" s="24" customFormat="1" ht="51" x14ac:dyDescent="0.25">
      <c r="A24" s="48">
        <v>21</v>
      </c>
      <c r="B24" s="7">
        <v>44686</v>
      </c>
      <c r="C24" s="9">
        <v>0.5</v>
      </c>
      <c r="D24" s="9">
        <v>0.54166666666666663</v>
      </c>
      <c r="E24" s="21" t="str">
        <f t="shared" si="4"/>
        <v>05.05.22 (Чт), 12.00</v>
      </c>
      <c r="F24" s="21" t="str">
        <f t="shared" si="5"/>
        <v>05.05.22 (Чт)</v>
      </c>
      <c r="G24" s="22" t="str">
        <f t="shared" si="6"/>
        <v>12.00 - 13.00</v>
      </c>
      <c r="H24" s="6" t="s">
        <v>126</v>
      </c>
      <c r="I24" s="6" t="s">
        <v>58</v>
      </c>
      <c r="J24" s="6" t="s">
        <v>127</v>
      </c>
      <c r="K24" s="6" t="s">
        <v>128</v>
      </c>
      <c r="L24" s="23" t="str">
        <f t="shared" si="3"/>
        <v>школьники, 6+</v>
      </c>
      <c r="M24" s="6" t="s">
        <v>36</v>
      </c>
      <c r="N24" s="11">
        <v>50</v>
      </c>
      <c r="O24" s="18" t="s">
        <v>89</v>
      </c>
      <c r="P24" s="6" t="s">
        <v>33</v>
      </c>
      <c r="Q24" s="18"/>
      <c r="R24" s="18"/>
      <c r="S24" s="6"/>
      <c r="U24" s="38" t="s">
        <v>76</v>
      </c>
      <c r="V24" s="13"/>
      <c r="W24" s="51"/>
      <c r="X24" s="51"/>
      <c r="Y24" s="51"/>
      <c r="Z24" s="51"/>
    </row>
    <row r="25" spans="1:26" s="24" customFormat="1" ht="48" customHeight="1" x14ac:dyDescent="0.25">
      <c r="A25" s="48">
        <v>22</v>
      </c>
      <c r="B25" s="7">
        <v>44686</v>
      </c>
      <c r="C25" s="9">
        <v>0.52083333333333337</v>
      </c>
      <c r="D25" s="9">
        <v>0.5625</v>
      </c>
      <c r="E25" s="21" t="str">
        <f t="shared" si="4"/>
        <v>05.05.22 (Чт), 12.30</v>
      </c>
      <c r="F25" s="21" t="str">
        <f t="shared" si="5"/>
        <v>05.05.22 (Чт)</v>
      </c>
      <c r="G25" s="22" t="str">
        <f t="shared" si="6"/>
        <v>12.30 - 13.30</v>
      </c>
      <c r="H25" s="12" t="s">
        <v>129</v>
      </c>
      <c r="I25" s="12" t="s">
        <v>414</v>
      </c>
      <c r="J25" s="12" t="s">
        <v>131</v>
      </c>
      <c r="K25" s="12" t="s">
        <v>132</v>
      </c>
      <c r="L25" s="23" t="str">
        <f t="shared" si="3"/>
        <v>жители города, 6+</v>
      </c>
      <c r="M25" s="12" t="s">
        <v>51</v>
      </c>
      <c r="N25" s="11">
        <v>100</v>
      </c>
      <c r="O25" s="12" t="s">
        <v>49</v>
      </c>
      <c r="P25" s="12" t="s">
        <v>33</v>
      </c>
      <c r="Q25" s="11"/>
      <c r="R25" s="11"/>
      <c r="S25" s="12"/>
      <c r="T25" s="24" t="s">
        <v>35</v>
      </c>
      <c r="U25" s="38" t="s">
        <v>76</v>
      </c>
      <c r="W25" s="51"/>
      <c r="X25" s="51"/>
      <c r="Y25" s="51"/>
      <c r="Z25" s="51"/>
    </row>
    <row r="26" spans="1:26" s="24" customFormat="1" ht="54" customHeight="1" x14ac:dyDescent="0.25">
      <c r="A26" s="48">
        <v>23</v>
      </c>
      <c r="B26" s="7">
        <v>44686</v>
      </c>
      <c r="C26" s="26">
        <v>0.58333333333333337</v>
      </c>
      <c r="D26" s="26">
        <v>0.66666666666666663</v>
      </c>
      <c r="E26" s="21" t="str">
        <f t="shared" si="4"/>
        <v>05.05.22 (Чт), 14.00</v>
      </c>
      <c r="F26" s="21" t="str">
        <f t="shared" si="5"/>
        <v>05.05.22 (Чт)</v>
      </c>
      <c r="G26" s="22" t="str">
        <f t="shared" si="6"/>
        <v>14.00 - 16.00</v>
      </c>
      <c r="H26" s="6" t="s">
        <v>133</v>
      </c>
      <c r="I26" s="6" t="s">
        <v>134</v>
      </c>
      <c r="J26" s="6" t="s">
        <v>70</v>
      </c>
      <c r="K26" s="6" t="s">
        <v>135</v>
      </c>
      <c r="L26" s="23" t="str">
        <f t="shared" si="3"/>
        <v>жители города, 6+</v>
      </c>
      <c r="M26" s="6" t="s">
        <v>36</v>
      </c>
      <c r="N26" s="12">
        <v>50</v>
      </c>
      <c r="O26" s="6" t="s">
        <v>49</v>
      </c>
      <c r="P26" s="6" t="s">
        <v>33</v>
      </c>
      <c r="Q26" s="6"/>
      <c r="R26" s="6"/>
      <c r="S26" s="6"/>
      <c r="T26" s="24" t="s">
        <v>35</v>
      </c>
      <c r="U26" s="38" t="s">
        <v>76</v>
      </c>
      <c r="V26" s="13" t="s">
        <v>81</v>
      </c>
      <c r="W26" s="51"/>
      <c r="X26" s="51"/>
      <c r="Y26" s="51"/>
      <c r="Z26" s="51"/>
    </row>
    <row r="27" spans="1:26" s="24" customFormat="1" ht="69" customHeight="1" x14ac:dyDescent="0.25">
      <c r="A27" s="48">
        <v>24</v>
      </c>
      <c r="B27" s="28">
        <v>44686</v>
      </c>
      <c r="C27" s="9">
        <v>0.64583333333333337</v>
      </c>
      <c r="D27" s="9">
        <v>0.6875</v>
      </c>
      <c r="E27" s="21" t="str">
        <f t="shared" si="4"/>
        <v>05.05.22 (Чт), 15.30</v>
      </c>
      <c r="F27" s="21" t="str">
        <f t="shared" si="5"/>
        <v>05.05.22 (Чт)</v>
      </c>
      <c r="G27" s="22" t="str">
        <f t="shared" si="6"/>
        <v>15.30 - 16.30</v>
      </c>
      <c r="H27" s="12" t="s">
        <v>136</v>
      </c>
      <c r="I27" s="12" t="s">
        <v>137</v>
      </c>
      <c r="J27" s="12" t="s">
        <v>138</v>
      </c>
      <c r="K27" s="12" t="s">
        <v>139</v>
      </c>
      <c r="L27" s="23" t="str">
        <f t="shared" si="3"/>
        <v>Школьники, 6+</v>
      </c>
      <c r="M27" s="12" t="s">
        <v>36</v>
      </c>
      <c r="N27" s="11">
        <v>98</v>
      </c>
      <c r="O27" s="12" t="s">
        <v>140</v>
      </c>
      <c r="P27" s="12" t="s">
        <v>33</v>
      </c>
      <c r="Q27" s="11" t="s">
        <v>141</v>
      </c>
      <c r="R27" s="11" t="s">
        <v>38</v>
      </c>
      <c r="S27" s="12"/>
      <c r="T27" s="4" t="s">
        <v>35</v>
      </c>
      <c r="U27" s="38" t="s">
        <v>76</v>
      </c>
      <c r="V27" s="13" t="s">
        <v>81</v>
      </c>
      <c r="W27" s="51"/>
      <c r="X27" s="51"/>
      <c r="Y27" s="51"/>
      <c r="Z27" s="51"/>
    </row>
    <row r="28" spans="1:26" s="24" customFormat="1" ht="40.5" customHeight="1" x14ac:dyDescent="0.25">
      <c r="A28" s="48">
        <v>25</v>
      </c>
      <c r="B28" s="7">
        <v>44686</v>
      </c>
      <c r="C28" s="9">
        <v>0.66666666666666663</v>
      </c>
      <c r="D28" s="9">
        <v>0.70833333333333337</v>
      </c>
      <c r="E28" s="21" t="str">
        <f t="shared" si="4"/>
        <v>05.05.22 (Чт), 16.00</v>
      </c>
      <c r="F28" s="21" t="str">
        <f t="shared" si="5"/>
        <v>05.05.22 (Чт)</v>
      </c>
      <c r="G28" s="22" t="str">
        <f t="shared" si="6"/>
        <v>16.00 - 17.00</v>
      </c>
      <c r="H28" s="12" t="s">
        <v>142</v>
      </c>
      <c r="I28" s="12" t="s">
        <v>143</v>
      </c>
      <c r="J28" s="12" t="s">
        <v>144</v>
      </c>
      <c r="K28" s="12" t="s">
        <v>145</v>
      </c>
      <c r="L28" s="23" t="str">
        <f t="shared" si="3"/>
        <v>дети, молодежь, пенсионеры, 12+</v>
      </c>
      <c r="M28" s="12" t="s">
        <v>51</v>
      </c>
      <c r="N28" s="11">
        <v>300</v>
      </c>
      <c r="O28" s="12" t="s">
        <v>146</v>
      </c>
      <c r="P28" s="12" t="s">
        <v>37</v>
      </c>
      <c r="Q28" s="11"/>
      <c r="R28" s="11"/>
      <c r="S28" s="12"/>
      <c r="T28" s="24" t="s">
        <v>52</v>
      </c>
      <c r="U28" s="38" t="s">
        <v>76</v>
      </c>
      <c r="V28" s="13" t="s">
        <v>81</v>
      </c>
      <c r="W28" s="51"/>
      <c r="X28" s="51"/>
      <c r="Y28" s="51"/>
      <c r="Z28" s="51"/>
    </row>
    <row r="29" spans="1:26" s="24" customFormat="1" ht="37.5" customHeight="1" x14ac:dyDescent="0.25">
      <c r="A29" s="48">
        <v>26</v>
      </c>
      <c r="B29" s="7">
        <v>44686</v>
      </c>
      <c r="C29" s="9">
        <v>0.66666666666666663</v>
      </c>
      <c r="D29" s="9">
        <v>0.70833333333333337</v>
      </c>
      <c r="E29" s="21" t="str">
        <f t="shared" si="4"/>
        <v>05.05.22 (Чт), 16.00</v>
      </c>
      <c r="F29" s="21" t="str">
        <f t="shared" si="5"/>
        <v>05.05.22 (Чт)</v>
      </c>
      <c r="G29" s="22" t="str">
        <f t="shared" si="6"/>
        <v>16.00 - 17.00</v>
      </c>
      <c r="H29" s="8" t="s">
        <v>147</v>
      </c>
      <c r="I29" s="8" t="s">
        <v>148</v>
      </c>
      <c r="J29" s="8" t="s">
        <v>149</v>
      </c>
      <c r="K29" s="37" t="s">
        <v>150</v>
      </c>
      <c r="L29" s="23" t="str">
        <f t="shared" si="3"/>
        <v>учащиеся, 0+</v>
      </c>
      <c r="M29" s="8" t="s">
        <v>51</v>
      </c>
      <c r="N29" s="52">
        <v>40</v>
      </c>
      <c r="O29" s="8" t="s">
        <v>151</v>
      </c>
      <c r="P29" s="8" t="s">
        <v>42</v>
      </c>
      <c r="Q29" s="52"/>
      <c r="R29" s="52"/>
      <c r="S29" s="8"/>
      <c r="T29" s="4" t="s">
        <v>35</v>
      </c>
      <c r="U29" s="38" t="s">
        <v>76</v>
      </c>
      <c r="V29" s="13" t="s">
        <v>81</v>
      </c>
      <c r="W29" s="51"/>
      <c r="X29" s="51"/>
      <c r="Y29" s="51"/>
      <c r="Z29" s="51"/>
    </row>
    <row r="30" spans="1:26" s="24" customFormat="1" ht="63.75" customHeight="1" x14ac:dyDescent="0.25">
      <c r="A30" s="48">
        <v>27</v>
      </c>
      <c r="B30" s="28">
        <v>44686</v>
      </c>
      <c r="C30" s="9">
        <v>0.75</v>
      </c>
      <c r="D30" s="9">
        <v>0.79166666666666663</v>
      </c>
      <c r="E30" s="21" t="str">
        <f t="shared" si="4"/>
        <v>05.05.22 (Чт), 18.00</v>
      </c>
      <c r="F30" s="21" t="str">
        <f t="shared" si="5"/>
        <v>05.05.22 (Чт)</v>
      </c>
      <c r="G30" s="22" t="str">
        <f t="shared" si="6"/>
        <v>18.00 - 19.00</v>
      </c>
      <c r="H30" s="12" t="s">
        <v>152</v>
      </c>
      <c r="I30" s="17" t="s">
        <v>153</v>
      </c>
      <c r="J30" s="12" t="s">
        <v>154</v>
      </c>
      <c r="K30" s="12" t="s">
        <v>155</v>
      </c>
      <c r="L30" s="23" t="str">
        <f t="shared" si="3"/>
        <v>Жители города, 12</v>
      </c>
      <c r="M30" s="17" t="s">
        <v>36</v>
      </c>
      <c r="N30" s="39">
        <v>20</v>
      </c>
      <c r="O30" s="39" t="s">
        <v>43</v>
      </c>
      <c r="P30" s="17">
        <v>12</v>
      </c>
      <c r="Q30" s="11"/>
      <c r="R30" s="11"/>
      <c r="S30" s="12"/>
      <c r="T30" s="4" t="s">
        <v>52</v>
      </c>
      <c r="U30" s="38" t="s">
        <v>76</v>
      </c>
      <c r="V30" s="13" t="s">
        <v>81</v>
      </c>
      <c r="W30" s="51"/>
      <c r="X30" s="51"/>
      <c r="Y30" s="51"/>
      <c r="Z30" s="51"/>
    </row>
    <row r="31" spans="1:26" s="24" customFormat="1" ht="44.25" customHeight="1" x14ac:dyDescent="0.25">
      <c r="A31" s="48">
        <v>28</v>
      </c>
      <c r="B31" s="7">
        <v>44687</v>
      </c>
      <c r="C31" s="9">
        <v>0.41666666666666669</v>
      </c>
      <c r="D31" s="9">
        <v>0.45833333333333331</v>
      </c>
      <c r="E31" s="21" t="str">
        <f t="shared" si="4"/>
        <v>06.05.22 (Пт), 10.00</v>
      </c>
      <c r="F31" s="21" t="str">
        <f t="shared" si="5"/>
        <v>06.05.22 (Пт)</v>
      </c>
      <c r="G31" s="22" t="str">
        <f t="shared" si="6"/>
        <v>10.00 - 11.00</v>
      </c>
      <c r="H31" s="12" t="s">
        <v>159</v>
      </c>
      <c r="I31" s="12" t="s">
        <v>160</v>
      </c>
      <c r="J31" s="12" t="s">
        <v>161</v>
      </c>
      <c r="K31" s="12" t="s">
        <v>162</v>
      </c>
      <c r="L31" s="23" t="str">
        <f t="shared" si="3"/>
        <v>жители города, 18+</v>
      </c>
      <c r="M31" s="12" t="s">
        <v>51</v>
      </c>
      <c r="N31" s="11">
        <v>100</v>
      </c>
      <c r="O31" s="12" t="s">
        <v>49</v>
      </c>
      <c r="P31" s="12" t="s">
        <v>163</v>
      </c>
      <c r="Q31" s="11"/>
      <c r="R31" s="11"/>
      <c r="S31" s="12"/>
      <c r="U31" s="38" t="s">
        <v>76</v>
      </c>
      <c r="V31" s="13" t="s">
        <v>81</v>
      </c>
    </row>
    <row r="32" spans="1:26" s="13" customFormat="1" ht="33" customHeight="1" x14ac:dyDescent="0.2">
      <c r="A32" s="48">
        <v>29</v>
      </c>
      <c r="B32" s="7">
        <v>44687</v>
      </c>
      <c r="C32" s="9">
        <v>0.5</v>
      </c>
      <c r="D32" s="9">
        <v>0.54166666666666663</v>
      </c>
      <c r="E32" s="21" t="str">
        <f t="shared" si="4"/>
        <v>06.05.22 (Пт), 12.00</v>
      </c>
      <c r="F32" s="21" t="str">
        <f t="shared" si="5"/>
        <v>06.05.22 (Пт)</v>
      </c>
      <c r="G32" s="22" t="str">
        <f t="shared" si="6"/>
        <v>12.00 - 13.00</v>
      </c>
      <c r="H32" s="6" t="s">
        <v>164</v>
      </c>
      <c r="I32" s="6" t="s">
        <v>55</v>
      </c>
      <c r="J32" s="6" t="s">
        <v>165</v>
      </c>
      <c r="K32" s="6" t="s">
        <v>166</v>
      </c>
      <c r="L32" s="23" t="str">
        <f t="shared" si="3"/>
        <v>Учащиеся ГБОУ ООШ № 32, 0+</v>
      </c>
      <c r="M32" s="6" t="s">
        <v>36</v>
      </c>
      <c r="N32" s="11">
        <v>100</v>
      </c>
      <c r="O32" s="12" t="s">
        <v>85</v>
      </c>
      <c r="P32" s="12" t="s">
        <v>42</v>
      </c>
      <c r="Q32" s="24"/>
      <c r="R32" s="11"/>
      <c r="S32" s="12"/>
      <c r="T32" s="24" t="s">
        <v>35</v>
      </c>
      <c r="U32" s="38" t="s">
        <v>76</v>
      </c>
      <c r="V32" s="13" t="s">
        <v>81</v>
      </c>
      <c r="W32" s="14"/>
      <c r="X32" s="14"/>
      <c r="Y32" s="14"/>
      <c r="Z32" s="14"/>
    </row>
    <row r="33" spans="1:26" s="13" customFormat="1" ht="51" x14ac:dyDescent="0.2">
      <c r="A33" s="48">
        <v>30</v>
      </c>
      <c r="B33" s="20">
        <v>44687</v>
      </c>
      <c r="C33" s="29">
        <v>0.5</v>
      </c>
      <c r="D33" s="29">
        <v>0.5625</v>
      </c>
      <c r="E33" s="21" t="str">
        <f t="shared" si="4"/>
        <v>06.05.22 (Пт), 12.00</v>
      </c>
      <c r="F33" s="21" t="str">
        <f t="shared" si="5"/>
        <v>06.05.22 (Пт)</v>
      </c>
      <c r="G33" s="22" t="str">
        <f t="shared" si="6"/>
        <v>12.00 - 13.30</v>
      </c>
      <c r="H33" s="30" t="s">
        <v>167</v>
      </c>
      <c r="I33" s="30" t="s">
        <v>168</v>
      </c>
      <c r="J33" s="30" t="s">
        <v>169</v>
      </c>
      <c r="K33" s="6" t="s">
        <v>170</v>
      </c>
      <c r="L33" s="23" t="str">
        <f t="shared" si="3"/>
        <v>Молодёжь, 15+</v>
      </c>
      <c r="M33" s="23" t="s">
        <v>36</v>
      </c>
      <c r="N33" s="15">
        <v>50</v>
      </c>
      <c r="O33" s="15" t="s">
        <v>171</v>
      </c>
      <c r="P33" s="15" t="s">
        <v>172</v>
      </c>
      <c r="Q33" s="16"/>
      <c r="R33" s="12"/>
      <c r="S33" s="15"/>
      <c r="T33" s="24" t="s">
        <v>52</v>
      </c>
      <c r="U33" s="38" t="s">
        <v>76</v>
      </c>
      <c r="V33" s="13" t="s">
        <v>81</v>
      </c>
      <c r="W33" s="14"/>
      <c r="X33" s="14"/>
      <c r="Y33" s="14"/>
      <c r="Z33" s="14"/>
    </row>
    <row r="34" spans="1:26" s="24" customFormat="1" ht="45.75" customHeight="1" x14ac:dyDescent="0.25">
      <c r="A34" s="48">
        <v>31</v>
      </c>
      <c r="B34" s="28">
        <v>44687</v>
      </c>
      <c r="C34" s="9">
        <v>0.5</v>
      </c>
      <c r="D34" s="9">
        <v>0.54166666666666663</v>
      </c>
      <c r="E34" s="21" t="str">
        <f t="shared" si="4"/>
        <v>06.05.22 (Пт), 12.00</v>
      </c>
      <c r="F34" s="21" t="str">
        <f t="shared" si="5"/>
        <v>06.05.22 (Пт)</v>
      </c>
      <c r="G34" s="22" t="str">
        <f t="shared" si="6"/>
        <v>12.00 - 13.00</v>
      </c>
      <c r="H34" s="8" t="s">
        <v>173</v>
      </c>
      <c r="I34" s="8" t="s">
        <v>174</v>
      </c>
      <c r="J34" s="8" t="s">
        <v>149</v>
      </c>
      <c r="K34" s="31" t="s">
        <v>175</v>
      </c>
      <c r="L34" s="23">
        <f t="shared" si="3"/>
        <v>0</v>
      </c>
      <c r="M34" s="8"/>
      <c r="N34" s="53"/>
      <c r="O34" s="53"/>
      <c r="P34" s="53"/>
      <c r="Q34" s="53"/>
      <c r="R34" s="53"/>
      <c r="S34" s="53"/>
      <c r="T34" s="24" t="s">
        <v>35</v>
      </c>
      <c r="U34" s="38" t="s">
        <v>76</v>
      </c>
      <c r="V34" s="13" t="s">
        <v>81</v>
      </c>
    </row>
    <row r="35" spans="1:26" s="24" customFormat="1" ht="29.25" customHeight="1" x14ac:dyDescent="0.25">
      <c r="A35" s="48">
        <v>32</v>
      </c>
      <c r="B35" s="7">
        <v>44687</v>
      </c>
      <c r="C35" s="9">
        <v>0.54166666666666663</v>
      </c>
      <c r="D35" s="9">
        <v>0.58333333333333337</v>
      </c>
      <c r="E35" s="21" t="str">
        <f t="shared" si="4"/>
        <v>06.05.22 (Пт), 13.00</v>
      </c>
      <c r="F35" s="21" t="str">
        <f t="shared" si="5"/>
        <v>06.05.22 (Пт)</v>
      </c>
      <c r="G35" s="22" t="str">
        <f t="shared" si="6"/>
        <v>13.00 - 14.00</v>
      </c>
      <c r="H35" s="6" t="s">
        <v>176</v>
      </c>
      <c r="I35" s="6" t="s">
        <v>177</v>
      </c>
      <c r="J35" s="6" t="s">
        <v>178</v>
      </c>
      <c r="K35" s="6" t="s">
        <v>179</v>
      </c>
      <c r="L35" s="23" t="str">
        <f t="shared" si="3"/>
        <v>Дети микрорайона, 0+</v>
      </c>
      <c r="M35" s="6" t="s">
        <v>36</v>
      </c>
      <c r="N35" s="11">
        <v>100</v>
      </c>
      <c r="O35" s="12" t="s">
        <v>125</v>
      </c>
      <c r="P35" s="12" t="s">
        <v>42</v>
      </c>
      <c r="Q35" s="11"/>
      <c r="R35" s="11"/>
      <c r="S35" s="12"/>
      <c r="T35" s="24" t="s">
        <v>35</v>
      </c>
      <c r="U35" s="38" t="s">
        <v>76</v>
      </c>
      <c r="V35" s="13" t="s">
        <v>81</v>
      </c>
    </row>
    <row r="36" spans="1:26" s="24" customFormat="1" ht="38.25" x14ac:dyDescent="0.25">
      <c r="A36" s="48">
        <v>33</v>
      </c>
      <c r="B36" s="7">
        <v>44687</v>
      </c>
      <c r="C36" s="9">
        <v>0.5625</v>
      </c>
      <c r="D36" s="9"/>
      <c r="E36" s="21" t="str">
        <f>F36&amp;", "&amp;TEXT(C36,"ЧЧ.ММ")</f>
        <v>06.05.22 (Пт), 13.30</v>
      </c>
      <c r="F36" s="21" t="str">
        <f>TEXT(B36,"ДД.ММ.ГГ"&amp; " (ДДД)")</f>
        <v>06.05.22 (Пт)</v>
      </c>
      <c r="G36" s="22" t="str">
        <f>IF(C36="","",TEXT(C36,"чч.мм")&amp;IF(D36="","",TEXT(D36," - чч.мм")))</f>
        <v>13.30</v>
      </c>
      <c r="H36" s="6" t="s">
        <v>156</v>
      </c>
      <c r="I36" s="6" t="s">
        <v>157</v>
      </c>
      <c r="J36" s="6" t="s">
        <v>95</v>
      </c>
      <c r="K36" s="6" t="s">
        <v>158</v>
      </c>
      <c r="L36" s="23" t="str">
        <f>IF(O36="",P36,O36&amp;", "&amp;P36)</f>
        <v>школьники, 6+</v>
      </c>
      <c r="M36" s="6" t="s">
        <v>36</v>
      </c>
      <c r="N36" s="12">
        <v>200</v>
      </c>
      <c r="O36" s="12" t="s">
        <v>89</v>
      </c>
      <c r="P36" s="12" t="s">
        <v>33</v>
      </c>
      <c r="Q36" s="12"/>
      <c r="R36" s="12"/>
      <c r="S36" s="12"/>
      <c r="U36" s="38" t="s">
        <v>76</v>
      </c>
      <c r="V36" s="13" t="s">
        <v>81</v>
      </c>
      <c r="W36" s="51"/>
      <c r="X36" s="51"/>
      <c r="Y36" s="51"/>
      <c r="Z36" s="51"/>
    </row>
    <row r="37" spans="1:26" s="24" customFormat="1" ht="33" customHeight="1" x14ac:dyDescent="0.25">
      <c r="A37" s="48">
        <v>34</v>
      </c>
      <c r="B37" s="7">
        <v>44687</v>
      </c>
      <c r="C37" s="9">
        <v>0.58333333333333337</v>
      </c>
      <c r="D37" s="9">
        <v>0.70833333333333337</v>
      </c>
      <c r="E37" s="21" t="str">
        <f t="shared" si="4"/>
        <v>06.05.22 (Пт), 14.00</v>
      </c>
      <c r="F37" s="21" t="str">
        <f t="shared" si="5"/>
        <v>06.05.22 (Пт)</v>
      </c>
      <c r="G37" s="22" t="str">
        <f t="shared" si="6"/>
        <v>14.00 - 17.00</v>
      </c>
      <c r="H37" s="6" t="s">
        <v>180</v>
      </c>
      <c r="I37" s="6" t="s">
        <v>55</v>
      </c>
      <c r="J37" s="6" t="s">
        <v>181</v>
      </c>
      <c r="K37" s="6" t="s">
        <v>182</v>
      </c>
      <c r="L37" s="23" t="str">
        <f t="shared" si="3"/>
        <v>Жители микрорайона, 12+</v>
      </c>
      <c r="M37" s="6" t="s">
        <v>183</v>
      </c>
      <c r="N37" s="11">
        <v>30</v>
      </c>
      <c r="O37" s="12" t="s">
        <v>57</v>
      </c>
      <c r="P37" s="12" t="s">
        <v>37</v>
      </c>
      <c r="Q37" s="11"/>
      <c r="R37" s="11"/>
      <c r="S37" s="12"/>
      <c r="T37" s="24" t="s">
        <v>35</v>
      </c>
      <c r="U37" s="38" t="s">
        <v>76</v>
      </c>
      <c r="V37" s="13"/>
    </row>
    <row r="38" spans="1:26" s="24" customFormat="1" ht="53.25" customHeight="1" x14ac:dyDescent="0.25">
      <c r="A38" s="48">
        <v>35</v>
      </c>
      <c r="B38" s="7">
        <v>44687</v>
      </c>
      <c r="C38" s="9">
        <v>0.58333333333333337</v>
      </c>
      <c r="D38" s="9">
        <v>0.65277777777777779</v>
      </c>
      <c r="E38" s="21" t="str">
        <f t="shared" si="4"/>
        <v>06.05.22 (Пт), 14.00</v>
      </c>
      <c r="F38" s="21" t="str">
        <f t="shared" si="5"/>
        <v>06.05.22 (Пт)</v>
      </c>
      <c r="G38" s="22" t="str">
        <f t="shared" si="6"/>
        <v>14.00 - 15.40</v>
      </c>
      <c r="H38" s="12" t="s">
        <v>184</v>
      </c>
      <c r="I38" s="12" t="s">
        <v>130</v>
      </c>
      <c r="J38" s="12" t="s">
        <v>185</v>
      </c>
      <c r="K38" s="12" t="s">
        <v>186</v>
      </c>
      <c r="L38" s="23" t="str">
        <f t="shared" si="3"/>
        <v>жители города, 6+</v>
      </c>
      <c r="M38" s="12" t="s">
        <v>51</v>
      </c>
      <c r="N38" s="11">
        <v>100</v>
      </c>
      <c r="O38" s="12" t="s">
        <v>49</v>
      </c>
      <c r="P38" s="12" t="s">
        <v>33</v>
      </c>
      <c r="Q38" s="11"/>
      <c r="R38" s="11"/>
      <c r="S38" s="12"/>
      <c r="T38" s="24" t="s">
        <v>35</v>
      </c>
      <c r="U38" s="38" t="s">
        <v>76</v>
      </c>
      <c r="V38" s="13" t="s">
        <v>81</v>
      </c>
    </row>
    <row r="39" spans="1:26" s="24" customFormat="1" ht="72" customHeight="1" x14ac:dyDescent="0.25">
      <c r="A39" s="48">
        <v>36</v>
      </c>
      <c r="B39" s="28">
        <v>44687</v>
      </c>
      <c r="C39" s="9">
        <v>0.58333333333333337</v>
      </c>
      <c r="D39" s="9">
        <v>0.61111111111111105</v>
      </c>
      <c r="E39" s="21" t="str">
        <f t="shared" si="4"/>
        <v>06.05.22 (Пт), 14.00</v>
      </c>
      <c r="F39" s="21" t="str">
        <f t="shared" si="5"/>
        <v>06.05.22 (Пт)</v>
      </c>
      <c r="G39" s="22" t="str">
        <f t="shared" si="6"/>
        <v>14.00 - 14.40</v>
      </c>
      <c r="H39" s="12" t="s">
        <v>187</v>
      </c>
      <c r="I39" s="12" t="s">
        <v>137</v>
      </c>
      <c r="J39" s="12" t="s">
        <v>188</v>
      </c>
      <c r="K39" s="12" t="s">
        <v>189</v>
      </c>
      <c r="L39" s="23" t="str">
        <f t="shared" si="3"/>
        <v>Школьники, 6+</v>
      </c>
      <c r="M39" s="12" t="s">
        <v>36</v>
      </c>
      <c r="N39" s="11">
        <v>85</v>
      </c>
      <c r="O39" s="11" t="s">
        <v>140</v>
      </c>
      <c r="P39" s="12" t="s">
        <v>33</v>
      </c>
      <c r="Q39" s="11" t="s">
        <v>141</v>
      </c>
      <c r="R39" s="11" t="s">
        <v>38</v>
      </c>
      <c r="S39" s="12"/>
      <c r="U39" s="38" t="s">
        <v>76</v>
      </c>
      <c r="V39" s="13" t="s">
        <v>81</v>
      </c>
    </row>
    <row r="40" spans="1:26" s="24" customFormat="1" ht="91.5" customHeight="1" x14ac:dyDescent="0.2">
      <c r="A40" s="48">
        <v>37</v>
      </c>
      <c r="B40" s="28">
        <v>44687</v>
      </c>
      <c r="C40" s="9">
        <v>0.58333333333333337</v>
      </c>
      <c r="D40" s="9"/>
      <c r="E40" s="21" t="str">
        <f t="shared" si="4"/>
        <v>06.05.22 (Пт), 14.00</v>
      </c>
      <c r="F40" s="21" t="str">
        <f t="shared" si="5"/>
        <v>06.05.22 (Пт)</v>
      </c>
      <c r="G40" s="22" t="str">
        <f t="shared" si="6"/>
        <v>14.00</v>
      </c>
      <c r="H40" s="6" t="s">
        <v>205</v>
      </c>
      <c r="I40" s="6" t="s">
        <v>206</v>
      </c>
      <c r="J40" s="6" t="s">
        <v>207</v>
      </c>
      <c r="K40" s="6" t="s">
        <v>208</v>
      </c>
      <c r="L40" s="23" t="s">
        <v>209</v>
      </c>
      <c r="M40" s="6" t="s">
        <v>36</v>
      </c>
      <c r="N40" s="11">
        <v>100</v>
      </c>
      <c r="O40" s="12" t="s">
        <v>57</v>
      </c>
      <c r="P40" s="12"/>
      <c r="Q40" s="24" t="s">
        <v>35</v>
      </c>
      <c r="R40" s="38" t="s">
        <v>210</v>
      </c>
      <c r="S40" s="11"/>
      <c r="T40" s="24" t="s">
        <v>35</v>
      </c>
      <c r="U40" s="32" t="s">
        <v>76</v>
      </c>
      <c r="V40" s="32"/>
      <c r="W40" s="32"/>
      <c r="X40" s="32"/>
    </row>
    <row r="41" spans="1:26" s="24" customFormat="1" ht="33.75" customHeight="1" x14ac:dyDescent="0.25">
      <c r="A41" s="48">
        <v>38</v>
      </c>
      <c r="B41" s="7">
        <v>44687</v>
      </c>
      <c r="C41" s="26">
        <v>0.625</v>
      </c>
      <c r="D41" s="9">
        <v>0.64583333333333337</v>
      </c>
      <c r="E41" s="21" t="str">
        <f t="shared" si="4"/>
        <v>06.05.22 (Пт), 15.00</v>
      </c>
      <c r="F41" s="21" t="str">
        <f t="shared" si="5"/>
        <v>06.05.22 (Пт)</v>
      </c>
      <c r="G41" s="22" t="str">
        <f t="shared" si="6"/>
        <v>15.00 - 15.30</v>
      </c>
      <c r="H41" s="6" t="s">
        <v>190</v>
      </c>
      <c r="I41" s="6" t="s">
        <v>53</v>
      </c>
      <c r="J41" s="6" t="s">
        <v>191</v>
      </c>
      <c r="K41" s="6" t="s">
        <v>192</v>
      </c>
      <c r="L41" s="23" t="str">
        <f t="shared" si="3"/>
        <v>Обучающиеся, 10+</v>
      </c>
      <c r="M41" s="6" t="s">
        <v>51</v>
      </c>
      <c r="N41" s="27" t="s">
        <v>101</v>
      </c>
      <c r="O41" s="11" t="s">
        <v>102</v>
      </c>
      <c r="P41" s="6" t="s">
        <v>193</v>
      </c>
      <c r="Q41" s="6"/>
      <c r="R41" s="6"/>
      <c r="S41" s="6"/>
      <c r="U41" s="38" t="s">
        <v>76</v>
      </c>
      <c r="V41" s="13" t="s">
        <v>81</v>
      </c>
    </row>
    <row r="42" spans="1:26" s="24" customFormat="1" ht="30" customHeight="1" x14ac:dyDescent="0.25">
      <c r="A42" s="48">
        <v>39</v>
      </c>
      <c r="B42" s="7">
        <v>44687</v>
      </c>
      <c r="C42" s="9">
        <v>0.70833333333333337</v>
      </c>
      <c r="D42" s="9">
        <v>0.72916666666666663</v>
      </c>
      <c r="E42" s="21" t="str">
        <f t="shared" si="4"/>
        <v>06.05.22 (Пт), 17.00</v>
      </c>
      <c r="F42" s="21" t="str">
        <f t="shared" si="5"/>
        <v>06.05.22 (Пт)</v>
      </c>
      <c r="G42" s="22" t="str">
        <f t="shared" si="6"/>
        <v>17.00 - 17.30</v>
      </c>
      <c r="H42" s="6" t="s">
        <v>194</v>
      </c>
      <c r="I42" s="6" t="s">
        <v>195</v>
      </c>
      <c r="J42" s="6" t="s">
        <v>196</v>
      </c>
      <c r="K42" s="6" t="s">
        <v>197</v>
      </c>
      <c r="L42" s="23" t="str">
        <f t="shared" si="3"/>
        <v>ветераны АО "ТяжМаш", 18+</v>
      </c>
      <c r="M42" s="6" t="s">
        <v>36</v>
      </c>
      <c r="N42" s="12">
        <v>200</v>
      </c>
      <c r="O42" s="12" t="s">
        <v>198</v>
      </c>
      <c r="P42" s="12" t="s">
        <v>163</v>
      </c>
      <c r="Q42" s="12"/>
      <c r="R42" s="12"/>
      <c r="S42" s="12"/>
      <c r="T42" s="24" t="s">
        <v>35</v>
      </c>
      <c r="U42" s="38" t="s">
        <v>76</v>
      </c>
      <c r="V42" s="13" t="s">
        <v>81</v>
      </c>
    </row>
    <row r="43" spans="1:26" s="13" customFormat="1" ht="57" customHeight="1" x14ac:dyDescent="0.2">
      <c r="A43" s="48">
        <v>40</v>
      </c>
      <c r="B43" s="7">
        <v>44687</v>
      </c>
      <c r="C43" s="9">
        <v>0.70833333333333337</v>
      </c>
      <c r="D43" s="9">
        <v>0.75</v>
      </c>
      <c r="E43" s="21" t="str">
        <f t="shared" si="4"/>
        <v>06.05.22 (Пт), 17.00</v>
      </c>
      <c r="F43" s="21" t="str">
        <f t="shared" si="5"/>
        <v>06.05.22 (Пт)</v>
      </c>
      <c r="G43" s="22" t="str">
        <f t="shared" si="6"/>
        <v>17.00 - 18.00</v>
      </c>
      <c r="H43" s="6" t="s">
        <v>199</v>
      </c>
      <c r="I43" s="12" t="s">
        <v>200</v>
      </c>
      <c r="J43" s="12" t="s">
        <v>161</v>
      </c>
      <c r="K43" s="12" t="s">
        <v>201</v>
      </c>
      <c r="L43" s="23" t="str">
        <f t="shared" si="3"/>
        <v>жители города, 0+</v>
      </c>
      <c r="M43" s="12" t="s">
        <v>51</v>
      </c>
      <c r="N43" s="11">
        <v>100</v>
      </c>
      <c r="O43" s="12" t="s">
        <v>49</v>
      </c>
      <c r="P43" s="12" t="s">
        <v>42</v>
      </c>
      <c r="Q43" s="11"/>
      <c r="R43" s="11"/>
      <c r="S43" s="12"/>
      <c r="T43" s="24" t="s">
        <v>35</v>
      </c>
      <c r="U43" s="38" t="s">
        <v>76</v>
      </c>
      <c r="W43" s="14"/>
      <c r="X43" s="14"/>
      <c r="Y43" s="14"/>
      <c r="Z43" s="14"/>
    </row>
    <row r="44" spans="1:26" s="24" customFormat="1" ht="91.5" customHeight="1" x14ac:dyDescent="0.2">
      <c r="A44" s="48">
        <v>41</v>
      </c>
      <c r="B44" s="28">
        <v>44687</v>
      </c>
      <c r="C44" s="9">
        <v>0.70833333333333337</v>
      </c>
      <c r="D44" s="9">
        <v>0.75</v>
      </c>
      <c r="E44" s="21" t="str">
        <f t="shared" si="4"/>
        <v>06.05.22 (Пт), 17.00</v>
      </c>
      <c r="F44" s="21" t="str">
        <f t="shared" si="5"/>
        <v>06.05.22 (Пт)</v>
      </c>
      <c r="G44" s="22" t="str">
        <f t="shared" si="6"/>
        <v>17.00 - 18.00</v>
      </c>
      <c r="H44" s="12" t="s">
        <v>202</v>
      </c>
      <c r="I44" s="12" t="s">
        <v>203</v>
      </c>
      <c r="J44" s="12" t="s">
        <v>149</v>
      </c>
      <c r="K44" s="54" t="s">
        <v>204</v>
      </c>
      <c r="L44" s="23" t="str">
        <f t="shared" si="3"/>
        <v>0+</v>
      </c>
      <c r="M44" s="11">
        <v>75</v>
      </c>
      <c r="N44" s="12" t="s">
        <v>89</v>
      </c>
      <c r="O44" s="12"/>
      <c r="P44" s="12" t="s">
        <v>42</v>
      </c>
      <c r="Q44" s="11" t="s">
        <v>141</v>
      </c>
      <c r="R44" s="11" t="s">
        <v>38</v>
      </c>
      <c r="S44" s="12"/>
      <c r="T44" s="24" t="s">
        <v>35</v>
      </c>
      <c r="U44" s="38" t="s">
        <v>76</v>
      </c>
      <c r="V44" s="13" t="s">
        <v>81</v>
      </c>
      <c r="W44" s="13"/>
      <c r="X44" s="13"/>
      <c r="Y44" s="13"/>
      <c r="Z44" s="13"/>
    </row>
    <row r="45" spans="1:26" s="24" customFormat="1" ht="91.5" customHeight="1" x14ac:dyDescent="0.2">
      <c r="A45" s="48">
        <v>42</v>
      </c>
      <c r="B45" s="28">
        <v>44687</v>
      </c>
      <c r="C45" s="9">
        <v>0.70833333333333337</v>
      </c>
      <c r="D45" s="9"/>
      <c r="E45" s="21" t="str">
        <f t="shared" si="4"/>
        <v>06.05.22 (Пт), 17.00</v>
      </c>
      <c r="F45" s="21" t="str">
        <f t="shared" si="5"/>
        <v>06.05.22 (Пт)</v>
      </c>
      <c r="G45" s="22" t="str">
        <f t="shared" si="6"/>
        <v>17.00</v>
      </c>
      <c r="H45" s="12" t="s">
        <v>211</v>
      </c>
      <c r="I45" s="12" t="s">
        <v>212</v>
      </c>
      <c r="J45" s="12" t="s">
        <v>165</v>
      </c>
      <c r="K45" s="12" t="s">
        <v>186</v>
      </c>
      <c r="L45" s="23" t="s">
        <v>209</v>
      </c>
      <c r="M45" s="6" t="s">
        <v>36</v>
      </c>
      <c r="N45" s="11">
        <v>100</v>
      </c>
      <c r="O45" s="12" t="s">
        <v>57</v>
      </c>
      <c r="P45" s="12"/>
      <c r="Q45" s="24" t="s">
        <v>35</v>
      </c>
      <c r="R45" s="38" t="s">
        <v>210</v>
      </c>
      <c r="S45" s="11"/>
      <c r="T45" s="24" t="s">
        <v>35</v>
      </c>
      <c r="U45" s="32" t="s">
        <v>76</v>
      </c>
      <c r="V45" s="32"/>
      <c r="W45" s="32"/>
      <c r="X45" s="32"/>
    </row>
    <row r="46" spans="1:26" s="24" customFormat="1" ht="91.5" customHeight="1" x14ac:dyDescent="0.2">
      <c r="A46" s="48">
        <v>43</v>
      </c>
      <c r="B46" s="28">
        <v>44687</v>
      </c>
      <c r="C46" s="9" t="s">
        <v>213</v>
      </c>
      <c r="D46" s="9" t="s">
        <v>214</v>
      </c>
      <c r="E46" s="21" t="str">
        <f t="shared" si="4"/>
        <v>06.05.22 (Пт), 17.30</v>
      </c>
      <c r="F46" s="21" t="str">
        <f t="shared" si="5"/>
        <v>06.05.22 (Пт)</v>
      </c>
      <c r="G46" s="22" t="str">
        <f t="shared" si="6"/>
        <v>17.3018.30</v>
      </c>
      <c r="H46" s="12" t="s">
        <v>215</v>
      </c>
      <c r="I46" s="12" t="s">
        <v>174</v>
      </c>
      <c r="J46" s="12" t="s">
        <v>149</v>
      </c>
      <c r="K46" s="54" t="s">
        <v>216</v>
      </c>
      <c r="L46" s="23" t="s">
        <v>209</v>
      </c>
      <c r="M46" s="17" t="s">
        <v>217</v>
      </c>
      <c r="N46" s="12">
        <v>230</v>
      </c>
      <c r="O46" s="12" t="s">
        <v>218</v>
      </c>
      <c r="P46" s="12" t="s">
        <v>42</v>
      </c>
      <c r="R46" s="24" t="s">
        <v>34</v>
      </c>
      <c r="S46" s="12"/>
      <c r="T46" s="24" t="s">
        <v>50</v>
      </c>
      <c r="U46" s="38" t="s">
        <v>76</v>
      </c>
      <c r="V46" s="13" t="s">
        <v>81</v>
      </c>
      <c r="W46" s="13"/>
      <c r="X46" s="13"/>
      <c r="Y46" s="13"/>
      <c r="Z46" s="13"/>
    </row>
    <row r="47" spans="1:26" s="56" customFormat="1" ht="318.75" x14ac:dyDescent="0.25">
      <c r="A47" s="48">
        <v>44</v>
      </c>
      <c r="B47" s="28">
        <v>44687</v>
      </c>
      <c r="C47" s="9">
        <v>0.77083333333333337</v>
      </c>
      <c r="D47" s="9">
        <v>0.875</v>
      </c>
      <c r="E47" s="21" t="str">
        <f t="shared" si="4"/>
        <v>06.05.22 (Пт), 18.30</v>
      </c>
      <c r="F47" s="21" t="str">
        <f t="shared" si="5"/>
        <v>06.05.22 (Пт)</v>
      </c>
      <c r="G47" s="22" t="str">
        <f t="shared" si="6"/>
        <v>18.30 - 21.00</v>
      </c>
      <c r="H47" s="17" t="s">
        <v>219</v>
      </c>
      <c r="I47" s="17" t="s">
        <v>220</v>
      </c>
      <c r="J47" s="17" t="s">
        <v>221</v>
      </c>
      <c r="K47" s="6" t="s">
        <v>222</v>
      </c>
      <c r="L47" s="23" t="str">
        <f t="shared" si="3"/>
        <v>жители города, 12+</v>
      </c>
      <c r="M47" s="17" t="s">
        <v>223</v>
      </c>
      <c r="N47" s="17">
        <v>605</v>
      </c>
      <c r="O47" s="17" t="s">
        <v>49</v>
      </c>
      <c r="P47" s="17" t="s">
        <v>37</v>
      </c>
      <c r="Q47" s="17"/>
      <c r="R47" s="17" t="s">
        <v>75</v>
      </c>
      <c r="S47" s="17"/>
      <c r="T47" s="24" t="s">
        <v>52</v>
      </c>
      <c r="U47" s="38" t="s">
        <v>76</v>
      </c>
      <c r="V47" s="13" t="s">
        <v>81</v>
      </c>
      <c r="W47" s="55"/>
      <c r="X47" s="55"/>
      <c r="Y47" s="55"/>
      <c r="Z47" s="55"/>
    </row>
    <row r="48" spans="1:26" s="56" customFormat="1" ht="51" x14ac:dyDescent="0.25">
      <c r="A48" s="48">
        <v>45</v>
      </c>
      <c r="B48" s="7">
        <v>44688</v>
      </c>
      <c r="C48" s="9">
        <v>0.45833333333333331</v>
      </c>
      <c r="D48" s="9">
        <v>0.52083333333333337</v>
      </c>
      <c r="E48" s="21" t="str">
        <f t="shared" si="4"/>
        <v>07.05.22 (Сб), 11.00</v>
      </c>
      <c r="F48" s="21" t="str">
        <f t="shared" si="5"/>
        <v>07.05.22 (Сб)</v>
      </c>
      <c r="G48" s="22" t="str">
        <f t="shared" si="6"/>
        <v>11.00 - 12.30</v>
      </c>
      <c r="H48" s="6" t="s">
        <v>224</v>
      </c>
      <c r="I48" s="6" t="s">
        <v>47</v>
      </c>
      <c r="J48" s="6" t="s">
        <v>225</v>
      </c>
      <c r="K48" s="6" t="s">
        <v>226</v>
      </c>
      <c r="L48" s="23" t="str">
        <f t="shared" si="3"/>
        <v>жители города, 0+</v>
      </c>
      <c r="M48" s="6" t="s">
        <v>227</v>
      </c>
      <c r="N48" s="12" t="s">
        <v>228</v>
      </c>
      <c r="O48" s="12" t="s">
        <v>49</v>
      </c>
      <c r="P48" s="12" t="s">
        <v>42</v>
      </c>
      <c r="Q48" s="12"/>
      <c r="R48" s="12"/>
      <c r="S48" s="12"/>
      <c r="T48" s="24"/>
      <c r="U48" s="38" t="s">
        <v>76</v>
      </c>
      <c r="W48" s="55"/>
      <c r="X48" s="55"/>
      <c r="Y48" s="55"/>
      <c r="Z48" s="55"/>
    </row>
    <row r="49" spans="1:27" s="5" customFormat="1" ht="49.5" customHeight="1" x14ac:dyDescent="0.25">
      <c r="A49" s="48">
        <v>46</v>
      </c>
      <c r="B49" s="7">
        <v>44688</v>
      </c>
      <c r="C49" s="26">
        <v>0.45833333333333331</v>
      </c>
      <c r="D49" s="26">
        <v>0.48958333333333331</v>
      </c>
      <c r="E49" s="21" t="str">
        <f t="shared" si="4"/>
        <v>07.05.22 (Сб), 11.00</v>
      </c>
      <c r="F49" s="21" t="str">
        <f t="shared" si="5"/>
        <v>07.05.22 (Сб)</v>
      </c>
      <c r="G49" s="22" t="str">
        <f t="shared" si="6"/>
        <v>11.00 - 11.45</v>
      </c>
      <c r="H49" s="6" t="s">
        <v>229</v>
      </c>
      <c r="I49" s="6" t="s">
        <v>134</v>
      </c>
      <c r="J49" s="6" t="s">
        <v>225</v>
      </c>
      <c r="K49" s="6" t="s">
        <v>230</v>
      </c>
      <c r="L49" s="23" t="str">
        <f t="shared" si="3"/>
        <v>жители города , 0+</v>
      </c>
      <c r="M49" s="6" t="s">
        <v>231</v>
      </c>
      <c r="N49" s="12">
        <v>50</v>
      </c>
      <c r="O49" s="6" t="s">
        <v>232</v>
      </c>
      <c r="P49" s="6" t="s">
        <v>42</v>
      </c>
      <c r="Q49" s="6"/>
      <c r="R49" s="6"/>
      <c r="S49" s="6"/>
      <c r="T49" s="24"/>
      <c r="U49" s="38" t="s">
        <v>76</v>
      </c>
    </row>
    <row r="50" spans="1:27" s="24" customFormat="1" ht="49.5" customHeight="1" x14ac:dyDescent="0.25">
      <c r="A50" s="48">
        <v>47</v>
      </c>
      <c r="B50" s="7">
        <v>44688</v>
      </c>
      <c r="C50" s="26">
        <v>0.625</v>
      </c>
      <c r="D50" s="26">
        <v>0.70833333333333337</v>
      </c>
      <c r="E50" s="21" t="str">
        <f t="shared" si="4"/>
        <v>07.05.22 (Сб), 15.00</v>
      </c>
      <c r="F50" s="21" t="str">
        <f t="shared" si="5"/>
        <v>07.05.22 (Сб)</v>
      </c>
      <c r="G50" s="22" t="str">
        <f t="shared" si="6"/>
        <v>15.00 - 17.00</v>
      </c>
      <c r="H50" s="6" t="s">
        <v>233</v>
      </c>
      <c r="I50" s="6" t="s">
        <v>134</v>
      </c>
      <c r="J50" s="6" t="s">
        <v>234</v>
      </c>
      <c r="K50" s="6" t="s">
        <v>235</v>
      </c>
      <c r="L50" s="23" t="str">
        <f t="shared" si="3"/>
        <v>жители города , 6+</v>
      </c>
      <c r="M50" s="6" t="s">
        <v>36</v>
      </c>
      <c r="N50" s="12">
        <v>50</v>
      </c>
      <c r="O50" s="6" t="s">
        <v>232</v>
      </c>
      <c r="P50" s="6" t="s">
        <v>33</v>
      </c>
      <c r="Q50" s="6"/>
      <c r="R50" s="6"/>
      <c r="S50" s="6"/>
      <c r="U50" s="38" t="s">
        <v>76</v>
      </c>
      <c r="V50" s="5"/>
      <c r="W50" s="4"/>
      <c r="X50" s="4"/>
      <c r="Y50" s="13"/>
      <c r="Z50" s="13"/>
      <c r="AA50" s="13"/>
    </row>
    <row r="51" spans="1:27" s="24" customFormat="1" ht="48" customHeight="1" x14ac:dyDescent="0.25">
      <c r="A51" s="48">
        <v>48</v>
      </c>
      <c r="B51" s="7">
        <v>44688</v>
      </c>
      <c r="C51" s="9">
        <v>0.625</v>
      </c>
      <c r="D51" s="9">
        <v>0.64583333333333337</v>
      </c>
      <c r="E51" s="21" t="str">
        <f t="shared" si="4"/>
        <v>07.05.22 (Сб), 15.00</v>
      </c>
      <c r="F51" s="21" t="str">
        <f t="shared" si="5"/>
        <v>07.05.22 (Сб)</v>
      </c>
      <c r="G51" s="22" t="str">
        <f t="shared" si="6"/>
        <v>15.00 - 15.30</v>
      </c>
      <c r="H51" s="12" t="s">
        <v>236</v>
      </c>
      <c r="I51" s="12" t="s">
        <v>237</v>
      </c>
      <c r="J51" s="12" t="s">
        <v>74</v>
      </c>
      <c r="K51" s="12" t="s">
        <v>238</v>
      </c>
      <c r="L51" s="23" t="str">
        <f t="shared" si="3"/>
        <v>Обучающиеся, 6+</v>
      </c>
      <c r="M51" s="12" t="s">
        <v>51</v>
      </c>
      <c r="N51" s="11">
        <v>50</v>
      </c>
      <c r="O51" s="11" t="s">
        <v>102</v>
      </c>
      <c r="P51" s="12" t="s">
        <v>33</v>
      </c>
      <c r="Q51" s="6"/>
      <c r="R51" s="6"/>
      <c r="S51" s="6"/>
      <c r="T51" s="5"/>
      <c r="U51" s="38" t="s">
        <v>76</v>
      </c>
      <c r="V51" s="13" t="s">
        <v>81</v>
      </c>
      <c r="W51" s="4"/>
      <c r="X51" s="4"/>
      <c r="Y51" s="13"/>
      <c r="Z51" s="13"/>
      <c r="AA51" s="13"/>
    </row>
    <row r="52" spans="1:27" s="24" customFormat="1" ht="63" customHeight="1" x14ac:dyDescent="0.25">
      <c r="A52" s="48">
        <v>49</v>
      </c>
      <c r="B52" s="7">
        <v>44688</v>
      </c>
      <c r="C52" s="9">
        <v>0.66666666666666663</v>
      </c>
      <c r="D52" s="9">
        <v>0.70833333333333337</v>
      </c>
      <c r="E52" s="21" t="str">
        <f t="shared" si="4"/>
        <v>07.05.22 (Сб), 16.00</v>
      </c>
      <c r="F52" s="21" t="str">
        <f t="shared" si="5"/>
        <v>07.05.22 (Сб)</v>
      </c>
      <c r="G52" s="22" t="str">
        <f t="shared" si="6"/>
        <v>16.00 - 17.00</v>
      </c>
      <c r="H52" s="6" t="s">
        <v>239</v>
      </c>
      <c r="I52" s="6" t="s">
        <v>240</v>
      </c>
      <c r="J52" s="6" t="s">
        <v>241</v>
      </c>
      <c r="K52" s="6" t="s">
        <v>242</v>
      </c>
      <c r="L52" s="23" t="str">
        <f t="shared" si="3"/>
        <v>жители города, 0+</v>
      </c>
      <c r="M52" s="6" t="s">
        <v>48</v>
      </c>
      <c r="N52" s="11">
        <v>300</v>
      </c>
      <c r="O52" s="12" t="s">
        <v>49</v>
      </c>
      <c r="P52" s="12" t="s">
        <v>42</v>
      </c>
      <c r="Q52" s="12"/>
      <c r="R52" s="12"/>
      <c r="S52" s="12"/>
      <c r="T52" s="24" t="s">
        <v>35</v>
      </c>
      <c r="U52" s="38" t="s">
        <v>76</v>
      </c>
      <c r="V52" s="13" t="s">
        <v>81</v>
      </c>
      <c r="W52" s="4"/>
      <c r="X52" s="4"/>
      <c r="Y52" s="13"/>
      <c r="Z52" s="13"/>
      <c r="AA52" s="13"/>
    </row>
    <row r="53" spans="1:27" s="24" customFormat="1" ht="51.75" customHeight="1" x14ac:dyDescent="0.25">
      <c r="A53" s="48">
        <v>50</v>
      </c>
      <c r="B53" s="28">
        <v>44688</v>
      </c>
      <c r="C53" s="9">
        <v>0.75</v>
      </c>
      <c r="D53" s="9">
        <v>0.85416666666666663</v>
      </c>
      <c r="E53" s="21" t="str">
        <f t="shared" si="4"/>
        <v>07.05.22 (Сб), 18.00</v>
      </c>
      <c r="F53" s="21" t="str">
        <f t="shared" si="5"/>
        <v>07.05.22 (Сб)</v>
      </c>
      <c r="G53" s="22" t="str">
        <f t="shared" si="6"/>
        <v>18.00 - 20.30</v>
      </c>
      <c r="H53" s="17" t="s">
        <v>219</v>
      </c>
      <c r="I53" s="17" t="s">
        <v>220</v>
      </c>
      <c r="J53" s="17" t="s">
        <v>221</v>
      </c>
      <c r="K53" s="6" t="s">
        <v>222</v>
      </c>
      <c r="L53" s="23" t="str">
        <f t="shared" si="3"/>
        <v>жители города, 12+</v>
      </c>
      <c r="M53" s="17" t="s">
        <v>223</v>
      </c>
      <c r="N53" s="17">
        <v>605</v>
      </c>
      <c r="O53" s="17" t="s">
        <v>49</v>
      </c>
      <c r="P53" s="17" t="s">
        <v>37</v>
      </c>
      <c r="Q53" s="17"/>
      <c r="R53" s="17" t="s">
        <v>75</v>
      </c>
      <c r="S53" s="17"/>
      <c r="T53" s="24" t="s">
        <v>52</v>
      </c>
      <c r="U53" s="38" t="s">
        <v>76</v>
      </c>
      <c r="V53" s="13" t="s">
        <v>81</v>
      </c>
      <c r="W53" s="4"/>
      <c r="X53" s="4"/>
      <c r="Y53" s="13"/>
      <c r="Z53" s="13"/>
      <c r="AA53" s="13"/>
    </row>
    <row r="54" spans="1:27" s="24" customFormat="1" ht="63.75" x14ac:dyDescent="0.25">
      <c r="A54" s="48">
        <v>51</v>
      </c>
      <c r="B54" s="7">
        <v>44689</v>
      </c>
      <c r="C54" s="26">
        <v>0.58333333333333337</v>
      </c>
      <c r="D54" s="26">
        <v>0.75</v>
      </c>
      <c r="E54" s="21" t="str">
        <f t="shared" si="4"/>
        <v>08.05.22 (Вс), 14.00</v>
      </c>
      <c r="F54" s="21" t="str">
        <f t="shared" si="5"/>
        <v>08.05.22 (Вс)</v>
      </c>
      <c r="G54" s="22" t="str">
        <f t="shared" si="6"/>
        <v>14.00 - 18.00</v>
      </c>
      <c r="H54" s="6" t="s">
        <v>243</v>
      </c>
      <c r="I54" s="6" t="s">
        <v>134</v>
      </c>
      <c r="J54" s="6" t="s">
        <v>70</v>
      </c>
      <c r="K54" s="6" t="s">
        <v>244</v>
      </c>
      <c r="L54" s="23" t="str">
        <f t="shared" si="3"/>
        <v>жители города , 0+</v>
      </c>
      <c r="M54" s="6" t="s">
        <v>36</v>
      </c>
      <c r="N54" s="12">
        <v>500</v>
      </c>
      <c r="O54" s="6" t="s">
        <v>232</v>
      </c>
      <c r="P54" s="6" t="s">
        <v>42</v>
      </c>
      <c r="Q54" s="6"/>
      <c r="R54" s="6"/>
      <c r="S54" s="6"/>
      <c r="T54" s="24" t="s">
        <v>52</v>
      </c>
      <c r="U54" s="38" t="s">
        <v>76</v>
      </c>
      <c r="V54" s="5"/>
      <c r="W54" s="4"/>
      <c r="X54" s="4"/>
      <c r="Y54" s="13"/>
      <c r="Z54" s="13"/>
      <c r="AA54" s="13"/>
    </row>
    <row r="55" spans="1:27" s="24" customFormat="1" ht="51" customHeight="1" x14ac:dyDescent="0.25">
      <c r="A55" s="48">
        <v>52</v>
      </c>
      <c r="B55" s="7">
        <v>44689</v>
      </c>
      <c r="C55" s="9">
        <v>0.70833333333333337</v>
      </c>
      <c r="D55" s="9">
        <v>0.75</v>
      </c>
      <c r="E55" s="21" t="str">
        <f t="shared" si="4"/>
        <v>08.05.22 (Вс), 17.00</v>
      </c>
      <c r="F55" s="21" t="str">
        <f t="shared" si="5"/>
        <v>08.05.22 (Вс)</v>
      </c>
      <c r="G55" s="22" t="str">
        <f t="shared" si="6"/>
        <v>17.00 - 18.00</v>
      </c>
      <c r="H55" s="6" t="s">
        <v>245</v>
      </c>
      <c r="I55" s="6" t="s">
        <v>246</v>
      </c>
      <c r="J55" s="6" t="s">
        <v>247</v>
      </c>
      <c r="K55" s="6" t="s">
        <v>248</v>
      </c>
      <c r="L55" s="23" t="str">
        <f t="shared" si="3"/>
        <v>Жители микрорайона, 0+</v>
      </c>
      <c r="M55" s="6" t="s">
        <v>36</v>
      </c>
      <c r="N55" s="11">
        <v>50</v>
      </c>
      <c r="O55" s="12" t="s">
        <v>57</v>
      </c>
      <c r="P55" s="12" t="s">
        <v>42</v>
      </c>
      <c r="Q55" s="11"/>
      <c r="R55" s="11"/>
      <c r="S55" s="12"/>
      <c r="U55" s="38" t="s">
        <v>76</v>
      </c>
      <c r="V55" s="13" t="s">
        <v>81</v>
      </c>
      <c r="W55" s="4"/>
      <c r="X55" s="4"/>
      <c r="Y55" s="13"/>
      <c r="Z55" s="13"/>
      <c r="AA55" s="13"/>
    </row>
    <row r="56" spans="1:27" s="24" customFormat="1" ht="36.75" customHeight="1" x14ac:dyDescent="0.25">
      <c r="A56" s="48">
        <v>53</v>
      </c>
      <c r="B56" s="7">
        <v>44689</v>
      </c>
      <c r="C56" s="9">
        <v>0.70833333333333337</v>
      </c>
      <c r="D56" s="9">
        <v>0.75</v>
      </c>
      <c r="E56" s="21" t="str">
        <f t="shared" si="4"/>
        <v>08.05.22 (Вс), 17.00</v>
      </c>
      <c r="F56" s="21" t="str">
        <f t="shared" si="5"/>
        <v>08.05.22 (Вс)</v>
      </c>
      <c r="G56" s="22" t="str">
        <f t="shared" si="6"/>
        <v>17.00 - 18.00</v>
      </c>
      <c r="H56" s="6" t="s">
        <v>249</v>
      </c>
      <c r="I56" s="6" t="s">
        <v>246</v>
      </c>
      <c r="J56" s="6" t="s">
        <v>247</v>
      </c>
      <c r="K56" s="6" t="s">
        <v>250</v>
      </c>
      <c r="L56" s="23" t="str">
        <f t="shared" si="3"/>
        <v>Жители микрорайона, 0+</v>
      </c>
      <c r="M56" s="6" t="s">
        <v>36</v>
      </c>
      <c r="N56" s="11">
        <v>50</v>
      </c>
      <c r="O56" s="12" t="s">
        <v>57</v>
      </c>
      <c r="P56" s="12" t="s">
        <v>42</v>
      </c>
      <c r="Q56" s="11"/>
      <c r="R56" s="11"/>
      <c r="S56" s="12"/>
      <c r="U56" s="38" t="s">
        <v>76</v>
      </c>
      <c r="V56" s="13" t="s">
        <v>81</v>
      </c>
      <c r="W56" s="4"/>
      <c r="X56" s="4"/>
      <c r="Y56" s="13"/>
      <c r="Z56" s="13"/>
      <c r="AA56" s="13"/>
    </row>
    <row r="57" spans="1:27" s="24" customFormat="1" ht="49.5" customHeight="1" x14ac:dyDescent="0.25">
      <c r="A57" s="48">
        <v>54</v>
      </c>
      <c r="B57" s="7">
        <v>44689</v>
      </c>
      <c r="C57" s="9">
        <v>0.70833333333333337</v>
      </c>
      <c r="D57" s="9">
        <v>0.75</v>
      </c>
      <c r="E57" s="21" t="str">
        <f t="shared" si="4"/>
        <v>08.05.22 (Вс), 17.00</v>
      </c>
      <c r="F57" s="21" t="str">
        <f t="shared" si="5"/>
        <v>08.05.22 (Вс)</v>
      </c>
      <c r="G57" s="22" t="str">
        <f t="shared" si="6"/>
        <v>17.00 - 18.00</v>
      </c>
      <c r="H57" s="6" t="s">
        <v>251</v>
      </c>
      <c r="I57" s="6" t="s">
        <v>246</v>
      </c>
      <c r="J57" s="6" t="s">
        <v>247</v>
      </c>
      <c r="K57" s="6" t="s">
        <v>252</v>
      </c>
      <c r="L57" s="23" t="str">
        <f t="shared" si="3"/>
        <v>Жители микрорайона, 0+</v>
      </c>
      <c r="M57" s="6" t="s">
        <v>36</v>
      </c>
      <c r="N57" s="11">
        <v>50</v>
      </c>
      <c r="O57" s="12" t="s">
        <v>57</v>
      </c>
      <c r="P57" s="12" t="s">
        <v>42</v>
      </c>
      <c r="Q57" s="11"/>
      <c r="R57" s="11"/>
      <c r="S57" s="12"/>
      <c r="T57" s="13"/>
      <c r="U57" s="38" t="s">
        <v>76</v>
      </c>
      <c r="V57" s="13" t="s">
        <v>81</v>
      </c>
      <c r="W57" s="4"/>
      <c r="X57" s="4"/>
      <c r="Y57" s="13"/>
      <c r="Z57" s="13"/>
      <c r="AA57" s="13"/>
    </row>
    <row r="58" spans="1:27" s="24" customFormat="1" ht="65.25" customHeight="1" x14ac:dyDescent="0.25">
      <c r="A58" s="48">
        <v>55</v>
      </c>
      <c r="B58" s="28">
        <v>44689</v>
      </c>
      <c r="C58" s="9">
        <v>0.70833333333333337</v>
      </c>
      <c r="D58" s="9">
        <v>0.75</v>
      </c>
      <c r="E58" s="21" t="str">
        <f t="shared" si="4"/>
        <v>08.05.22 (Вс), 17.00</v>
      </c>
      <c r="F58" s="21" t="str">
        <f t="shared" si="5"/>
        <v>08.05.22 (Вс)</v>
      </c>
      <c r="G58" s="22" t="str">
        <f t="shared" si="6"/>
        <v>17.00 - 18.00</v>
      </c>
      <c r="H58" s="6" t="s">
        <v>253</v>
      </c>
      <c r="I58" s="6" t="s">
        <v>246</v>
      </c>
      <c r="J58" s="6" t="s">
        <v>254</v>
      </c>
      <c r="K58" s="6" t="s">
        <v>255</v>
      </c>
      <c r="L58" s="23" t="str">
        <f t="shared" si="3"/>
        <v>Жители микрорайона, 0+</v>
      </c>
      <c r="M58" s="6" t="s">
        <v>36</v>
      </c>
      <c r="N58" s="11">
        <v>200</v>
      </c>
      <c r="O58" s="12" t="s">
        <v>57</v>
      </c>
      <c r="P58" s="12" t="s">
        <v>42</v>
      </c>
      <c r="Q58" s="12" t="s">
        <v>256</v>
      </c>
      <c r="R58" s="11"/>
      <c r="S58" s="12"/>
      <c r="T58" s="5" t="s">
        <v>35</v>
      </c>
      <c r="U58" s="38" t="s">
        <v>76</v>
      </c>
      <c r="V58" s="13" t="s">
        <v>81</v>
      </c>
      <c r="W58" s="13"/>
      <c r="X58" s="13"/>
      <c r="Y58" s="13"/>
      <c r="Z58" s="13"/>
    </row>
    <row r="59" spans="1:27" s="24" customFormat="1" ht="39.950000000000003" customHeight="1" x14ac:dyDescent="0.25">
      <c r="A59" s="48">
        <v>56</v>
      </c>
      <c r="B59" s="28">
        <v>44689</v>
      </c>
      <c r="C59" s="9">
        <v>0.75</v>
      </c>
      <c r="D59" s="9">
        <v>0.85416666666666663</v>
      </c>
      <c r="E59" s="21" t="str">
        <f t="shared" si="4"/>
        <v>08.05.22 (Вс), 18.00</v>
      </c>
      <c r="F59" s="21" t="str">
        <f t="shared" si="5"/>
        <v>08.05.22 (Вс)</v>
      </c>
      <c r="G59" s="22" t="str">
        <f t="shared" si="6"/>
        <v>18.00 - 20.30</v>
      </c>
      <c r="H59" s="17" t="s">
        <v>257</v>
      </c>
      <c r="I59" s="17" t="s">
        <v>258</v>
      </c>
      <c r="J59" s="17" t="s">
        <v>221</v>
      </c>
      <c r="K59" s="6" t="s">
        <v>222</v>
      </c>
      <c r="L59" s="23" t="str">
        <f t="shared" si="3"/>
        <v>жители города, 12+</v>
      </c>
      <c r="M59" s="17" t="s">
        <v>223</v>
      </c>
      <c r="N59" s="17">
        <v>605</v>
      </c>
      <c r="O59" s="17" t="s">
        <v>49</v>
      </c>
      <c r="P59" s="17" t="s">
        <v>37</v>
      </c>
      <c r="Q59" s="17"/>
      <c r="R59" s="17" t="s">
        <v>75</v>
      </c>
      <c r="S59" s="17"/>
      <c r="T59" s="5"/>
      <c r="U59" s="38" t="s">
        <v>76</v>
      </c>
      <c r="W59" s="13"/>
      <c r="X59" s="13"/>
      <c r="Y59" s="13"/>
      <c r="Z59" s="13"/>
    </row>
    <row r="60" spans="1:27" ht="102" x14ac:dyDescent="0.25">
      <c r="A60" s="48">
        <v>57</v>
      </c>
      <c r="B60" s="7">
        <v>44690</v>
      </c>
      <c r="C60" s="9">
        <v>0.41666666666666669</v>
      </c>
      <c r="D60" s="9">
        <v>0.72916666666666663</v>
      </c>
      <c r="E60" s="21" t="str">
        <f t="shared" si="4"/>
        <v>09.05.22 (Пн), 10.00</v>
      </c>
      <c r="F60" s="21" t="str">
        <f t="shared" si="5"/>
        <v>09.05.22 (Пн)</v>
      </c>
      <c r="G60" s="22" t="str">
        <f t="shared" si="6"/>
        <v>10.00 - 17.30</v>
      </c>
      <c r="H60" s="6" t="s">
        <v>259</v>
      </c>
      <c r="I60" s="6" t="s">
        <v>260</v>
      </c>
      <c r="J60" s="6" t="s">
        <v>261</v>
      </c>
      <c r="K60" s="6" t="s">
        <v>262</v>
      </c>
      <c r="L60" s="6"/>
      <c r="M60" s="6" t="s">
        <v>51</v>
      </c>
      <c r="N60" s="6"/>
      <c r="O60" s="6" t="s">
        <v>49</v>
      </c>
      <c r="P60" s="6" t="s">
        <v>33</v>
      </c>
      <c r="Q60" s="6"/>
      <c r="R60" s="6" t="s">
        <v>75</v>
      </c>
      <c r="S60" s="6"/>
      <c r="U60" s="38" t="s">
        <v>76</v>
      </c>
    </row>
    <row r="61" spans="1:27" s="24" customFormat="1" ht="63.75" x14ac:dyDescent="0.25">
      <c r="A61" s="48">
        <v>58</v>
      </c>
      <c r="B61" s="28">
        <v>44690</v>
      </c>
      <c r="C61" s="9">
        <v>0.41666666666666669</v>
      </c>
      <c r="D61" s="9">
        <v>0.46875</v>
      </c>
      <c r="E61" s="21" t="str">
        <f t="shared" si="4"/>
        <v>09.05.22 (Пн), 10.00</v>
      </c>
      <c r="F61" s="21" t="str">
        <f t="shared" si="5"/>
        <v>09.05.22 (Пн)</v>
      </c>
      <c r="G61" s="22" t="str">
        <f t="shared" si="6"/>
        <v>10.00 - 11.15</v>
      </c>
      <c r="H61" s="17" t="s">
        <v>263</v>
      </c>
      <c r="I61" s="17" t="s">
        <v>264</v>
      </c>
      <c r="J61" s="17" t="s">
        <v>265</v>
      </c>
      <c r="K61" s="6"/>
      <c r="L61" s="23" t="str">
        <f>IF(O61="",P61,O61&amp;", "&amp;P61)</f>
        <v xml:space="preserve">жители города, </v>
      </c>
      <c r="M61" s="23" t="s">
        <v>36</v>
      </c>
      <c r="N61" s="17">
        <v>5000</v>
      </c>
      <c r="O61" s="6" t="s">
        <v>49</v>
      </c>
      <c r="P61" s="17"/>
      <c r="Q61" s="17"/>
      <c r="R61" s="17"/>
      <c r="S61" s="17"/>
      <c r="T61" s="5" t="s">
        <v>44</v>
      </c>
      <c r="U61" s="38" t="s">
        <v>76</v>
      </c>
      <c r="V61" s="13" t="s">
        <v>81</v>
      </c>
      <c r="W61" s="13"/>
      <c r="X61" s="13"/>
      <c r="Y61" s="13"/>
      <c r="Z61" s="13"/>
    </row>
    <row r="62" spans="1:27" ht="127.5" x14ac:dyDescent="0.25">
      <c r="A62" s="48">
        <v>59</v>
      </c>
      <c r="B62" s="7">
        <v>44690</v>
      </c>
      <c r="C62" s="9">
        <v>0.41666666666666669</v>
      </c>
      <c r="D62" s="9">
        <v>0.72916666666666663</v>
      </c>
      <c r="E62" s="21" t="str">
        <f t="shared" si="4"/>
        <v>09.05.22 (Пн), 10.00</v>
      </c>
      <c r="F62" s="21" t="str">
        <f t="shared" si="5"/>
        <v>09.05.22 (Пн)</v>
      </c>
      <c r="G62" s="22" t="str">
        <f t="shared" si="6"/>
        <v>10.00 - 17.30</v>
      </c>
      <c r="H62" s="6" t="s">
        <v>266</v>
      </c>
      <c r="I62" s="6" t="s">
        <v>260</v>
      </c>
      <c r="J62" s="6" t="s">
        <v>261</v>
      </c>
      <c r="K62" s="6" t="s">
        <v>267</v>
      </c>
      <c r="L62" s="6"/>
      <c r="M62" s="6" t="s">
        <v>51</v>
      </c>
      <c r="N62" s="6"/>
      <c r="O62" s="6" t="s">
        <v>49</v>
      </c>
      <c r="P62" s="6" t="s">
        <v>33</v>
      </c>
      <c r="Q62" s="6"/>
      <c r="R62" s="6" t="s">
        <v>75</v>
      </c>
      <c r="S62" s="6"/>
      <c r="U62" s="38" t="s">
        <v>76</v>
      </c>
      <c r="V62" s="4" t="s">
        <v>81</v>
      </c>
    </row>
    <row r="63" spans="1:27" s="24" customFormat="1" ht="39.950000000000003" customHeight="1" x14ac:dyDescent="0.25">
      <c r="A63" s="48">
        <v>60</v>
      </c>
      <c r="B63" s="28">
        <v>44690</v>
      </c>
      <c r="C63" s="29">
        <v>0.45833333333333331</v>
      </c>
      <c r="D63" s="29"/>
      <c r="E63" s="21" t="str">
        <f t="shared" si="4"/>
        <v>09.05.22 (Пн), 11.00</v>
      </c>
      <c r="F63" s="21" t="str">
        <f t="shared" si="5"/>
        <v>09.05.22 (Пн)</v>
      </c>
      <c r="G63" s="22" t="str">
        <f t="shared" si="6"/>
        <v>11.00</v>
      </c>
      <c r="H63" s="30" t="s">
        <v>268</v>
      </c>
      <c r="I63" s="30" t="s">
        <v>45</v>
      </c>
      <c r="J63" s="30" t="s">
        <v>269</v>
      </c>
      <c r="K63" s="6" t="s">
        <v>270</v>
      </c>
      <c r="L63" s="23" t="str">
        <f t="shared" ref="L63:L75" si="10">IF(O63="",P63,O63&amp;", "&amp;P63)</f>
        <v>Жители города, 6+</v>
      </c>
      <c r="M63" s="23" t="s">
        <v>36</v>
      </c>
      <c r="N63" s="15">
        <v>100</v>
      </c>
      <c r="O63" s="15" t="s">
        <v>43</v>
      </c>
      <c r="P63" s="15" t="s">
        <v>33</v>
      </c>
      <c r="Q63" s="12"/>
      <c r="R63" s="12"/>
      <c r="S63" s="15"/>
      <c r="T63" s="5" t="s">
        <v>35</v>
      </c>
      <c r="U63" s="38" t="s">
        <v>76</v>
      </c>
      <c r="V63" s="13" t="s">
        <v>81</v>
      </c>
      <c r="W63" s="13"/>
      <c r="X63" s="13"/>
      <c r="Y63" s="13"/>
      <c r="Z63" s="13"/>
    </row>
    <row r="64" spans="1:27" s="5" customFormat="1" ht="70.5" customHeight="1" x14ac:dyDescent="0.25">
      <c r="A64" s="48">
        <v>61</v>
      </c>
      <c r="B64" s="28">
        <v>44690</v>
      </c>
      <c r="C64" s="29">
        <v>0.4375</v>
      </c>
      <c r="D64" s="29">
        <v>0.46875</v>
      </c>
      <c r="E64" s="21" t="str">
        <f t="shared" si="4"/>
        <v>09.05.22 (Пн), 10.30</v>
      </c>
      <c r="F64" s="21" t="str">
        <f t="shared" si="5"/>
        <v>09.05.22 (Пн)</v>
      </c>
      <c r="G64" s="22" t="str">
        <f t="shared" si="6"/>
        <v>10.30 - 11.15</v>
      </c>
      <c r="H64" s="12" t="s">
        <v>271</v>
      </c>
      <c r="I64" s="30" t="s">
        <v>272</v>
      </c>
      <c r="J64" s="30" t="s">
        <v>273</v>
      </c>
      <c r="K64" s="6"/>
      <c r="L64" s="23" t="str">
        <f t="shared" si="10"/>
        <v>Жители города, 6+</v>
      </c>
      <c r="M64" s="23" t="s">
        <v>36</v>
      </c>
      <c r="N64" s="15">
        <v>300</v>
      </c>
      <c r="O64" s="15" t="s">
        <v>43</v>
      </c>
      <c r="P64" s="15" t="s">
        <v>33</v>
      </c>
      <c r="Q64" s="12"/>
      <c r="R64" s="12"/>
      <c r="S64" s="15"/>
      <c r="T64" s="5" t="s">
        <v>35</v>
      </c>
      <c r="U64" s="38" t="s">
        <v>76</v>
      </c>
      <c r="V64" s="13" t="s">
        <v>81</v>
      </c>
    </row>
    <row r="65" spans="1:26" s="24" customFormat="1" ht="41.25" customHeight="1" x14ac:dyDescent="0.25">
      <c r="A65" s="48">
        <v>62</v>
      </c>
      <c r="B65" s="28">
        <v>44690</v>
      </c>
      <c r="C65" s="9">
        <v>0.4375</v>
      </c>
      <c r="D65" s="9">
        <v>0.46875</v>
      </c>
      <c r="E65" s="21" t="str">
        <f t="shared" si="4"/>
        <v>09.05.22 (Пн), 10.30</v>
      </c>
      <c r="F65" s="21" t="str">
        <f t="shared" si="5"/>
        <v>09.05.22 (Пн)</v>
      </c>
      <c r="G65" s="22" t="str">
        <f t="shared" si="6"/>
        <v>10.30 - 11.15</v>
      </c>
      <c r="H65" s="35" t="s">
        <v>274</v>
      </c>
      <c r="I65" s="6" t="s">
        <v>195</v>
      </c>
      <c r="J65" s="30" t="s">
        <v>273</v>
      </c>
      <c r="K65" s="35" t="s">
        <v>275</v>
      </c>
      <c r="L65" s="23" t="str">
        <f t="shared" si="10"/>
        <v>Жители города/микрорайона, 0+</v>
      </c>
      <c r="M65" s="6" t="s">
        <v>36</v>
      </c>
      <c r="N65" s="11">
        <v>300</v>
      </c>
      <c r="O65" s="11" t="s">
        <v>69</v>
      </c>
      <c r="P65" s="12" t="s">
        <v>42</v>
      </c>
      <c r="Q65" s="11"/>
      <c r="R65" s="11"/>
      <c r="S65" s="12"/>
      <c r="T65" s="5" t="s">
        <v>35</v>
      </c>
      <c r="U65" s="38" t="s">
        <v>76</v>
      </c>
      <c r="V65" s="13" t="s">
        <v>81</v>
      </c>
      <c r="W65" s="13"/>
      <c r="X65" s="13"/>
      <c r="Y65" s="13"/>
      <c r="Z65" s="13"/>
    </row>
    <row r="66" spans="1:26" s="5" customFormat="1" ht="177.75" customHeight="1" x14ac:dyDescent="0.25">
      <c r="A66" s="48">
        <v>63</v>
      </c>
      <c r="B66" s="28">
        <v>44690</v>
      </c>
      <c r="C66" s="9">
        <v>0.4375</v>
      </c>
      <c r="D66" s="29">
        <v>0.46875</v>
      </c>
      <c r="E66" s="21" t="str">
        <f t="shared" si="4"/>
        <v>09.05.22 (Пн), 10.30</v>
      </c>
      <c r="F66" s="21" t="str">
        <f t="shared" si="5"/>
        <v>09.05.22 (Пн)</v>
      </c>
      <c r="G66" s="22" t="str">
        <f t="shared" si="6"/>
        <v>10.30 - 11.15</v>
      </c>
      <c r="H66" s="6" t="s">
        <v>276</v>
      </c>
      <c r="I66" s="30" t="s">
        <v>277</v>
      </c>
      <c r="J66" s="30" t="s">
        <v>273</v>
      </c>
      <c r="K66" s="6"/>
      <c r="L66" s="23" t="str">
        <f t="shared" si="10"/>
        <v>широкие слои населения, 0+</v>
      </c>
      <c r="M66" s="23" t="s">
        <v>36</v>
      </c>
      <c r="N66" s="11">
        <v>30</v>
      </c>
      <c r="O66" s="18" t="s">
        <v>59</v>
      </c>
      <c r="P66" s="6" t="s">
        <v>42</v>
      </c>
      <c r="Q66" s="18"/>
      <c r="R66" s="18"/>
      <c r="S66" s="6"/>
      <c r="T66" s="5" t="s">
        <v>35</v>
      </c>
      <c r="U66" s="38" t="s">
        <v>76</v>
      </c>
      <c r="V66" s="13" t="s">
        <v>81</v>
      </c>
    </row>
    <row r="67" spans="1:26" s="5" customFormat="1" ht="155.25" customHeight="1" x14ac:dyDescent="0.25">
      <c r="A67" s="48">
        <v>64</v>
      </c>
      <c r="B67" s="28">
        <v>44690</v>
      </c>
      <c r="C67" s="26">
        <v>0.4375</v>
      </c>
      <c r="D67" s="26">
        <v>0.46875</v>
      </c>
      <c r="E67" s="21" t="str">
        <f t="shared" si="4"/>
        <v>09.05.22 (Пн), 10.30</v>
      </c>
      <c r="F67" s="21" t="str">
        <f t="shared" si="5"/>
        <v>09.05.22 (Пн)</v>
      </c>
      <c r="G67" s="22" t="str">
        <f t="shared" si="6"/>
        <v>10.30 - 11.15</v>
      </c>
      <c r="H67" s="21" t="s">
        <v>278</v>
      </c>
      <c r="I67" s="21" t="s">
        <v>279</v>
      </c>
      <c r="J67" s="30" t="s">
        <v>273</v>
      </c>
      <c r="K67" s="21" t="s">
        <v>280</v>
      </c>
      <c r="L67" s="23" t="str">
        <f t="shared" si="10"/>
        <v>жители города , 0+</v>
      </c>
      <c r="M67" s="6" t="s">
        <v>36</v>
      </c>
      <c r="N67" s="11">
        <v>50</v>
      </c>
      <c r="O67" s="18" t="s">
        <v>232</v>
      </c>
      <c r="P67" s="21" t="s">
        <v>42</v>
      </c>
      <c r="Q67" s="21"/>
      <c r="R67" s="6"/>
      <c r="S67" s="6"/>
      <c r="T67" s="5" t="s">
        <v>35</v>
      </c>
      <c r="U67" s="38" t="s">
        <v>76</v>
      </c>
      <c r="V67" s="13" t="s">
        <v>81</v>
      </c>
    </row>
    <row r="68" spans="1:26" s="5" customFormat="1" ht="155.25" customHeight="1" x14ac:dyDescent="0.25">
      <c r="A68" s="48">
        <v>65</v>
      </c>
      <c r="B68" s="28">
        <v>44690</v>
      </c>
      <c r="C68" s="9">
        <v>0.45833333333333331</v>
      </c>
      <c r="D68" s="9">
        <v>0.54166666666666663</v>
      </c>
      <c r="E68" s="21" t="str">
        <f t="shared" si="4"/>
        <v>09.05.22 (Пн), 11.00</v>
      </c>
      <c r="F68" s="21" t="str">
        <f t="shared" si="5"/>
        <v>09.05.22 (Пн)</v>
      </c>
      <c r="G68" s="22" t="str">
        <f t="shared" si="6"/>
        <v>11.00 - 13.00</v>
      </c>
      <c r="H68" s="6" t="s">
        <v>281</v>
      </c>
      <c r="I68" s="6" t="s">
        <v>55</v>
      </c>
      <c r="J68" s="6" t="s">
        <v>282</v>
      </c>
      <c r="K68" s="6" t="s">
        <v>283</v>
      </c>
      <c r="L68" s="23" t="str">
        <f t="shared" si="10"/>
        <v>Жители микрорайона, 0+</v>
      </c>
      <c r="M68" s="6" t="s">
        <v>36</v>
      </c>
      <c r="N68" s="11">
        <v>50</v>
      </c>
      <c r="O68" s="12" t="s">
        <v>57</v>
      </c>
      <c r="P68" s="12" t="s">
        <v>42</v>
      </c>
      <c r="Q68" s="11"/>
      <c r="R68" s="11"/>
      <c r="S68" s="12"/>
      <c r="T68" s="24" t="s">
        <v>35</v>
      </c>
      <c r="U68" s="38" t="s">
        <v>76</v>
      </c>
      <c r="V68" s="13" t="s">
        <v>81</v>
      </c>
    </row>
    <row r="69" spans="1:26" s="24" customFormat="1" ht="51" x14ac:dyDescent="0.25">
      <c r="A69" s="48">
        <v>66</v>
      </c>
      <c r="B69" s="28">
        <v>44690</v>
      </c>
      <c r="C69" s="9">
        <v>0.45833333333333331</v>
      </c>
      <c r="D69" s="9">
        <v>0.5</v>
      </c>
      <c r="E69" s="21" t="str">
        <f t="shared" ref="E69:E104" si="11">F69&amp;", "&amp;TEXT(C69,"ЧЧ.ММ")</f>
        <v>09.05.22 (Пн), 11.00</v>
      </c>
      <c r="F69" s="21" t="str">
        <f t="shared" ref="F69:F104" si="12">TEXT(B69,"ДД.ММ.ГГ"&amp; " (ДДД)")</f>
        <v>09.05.22 (Пн)</v>
      </c>
      <c r="G69" s="22" t="str">
        <f t="shared" ref="G69:G104" si="13">IF(C69="","",TEXT(C69,"чч.мм")&amp;IF(D69="","",TEXT(D69," - чч.мм")))</f>
        <v>11.00 - 12.00</v>
      </c>
      <c r="H69" s="6" t="s">
        <v>284</v>
      </c>
      <c r="I69" s="6" t="s">
        <v>285</v>
      </c>
      <c r="J69" s="6" t="s">
        <v>286</v>
      </c>
      <c r="K69" s="6" t="s">
        <v>287</v>
      </c>
      <c r="L69" s="23" t="str">
        <f t="shared" si="10"/>
        <v>широкие слои населения, 0+</v>
      </c>
      <c r="M69" s="6" t="s">
        <v>288</v>
      </c>
      <c r="N69" s="11">
        <v>30</v>
      </c>
      <c r="O69" s="18" t="s">
        <v>59</v>
      </c>
      <c r="P69" s="6" t="s">
        <v>42</v>
      </c>
      <c r="Q69" s="18"/>
      <c r="R69" s="18"/>
      <c r="S69" s="6"/>
      <c r="T69" s="5"/>
      <c r="U69" s="38" t="s">
        <v>76</v>
      </c>
      <c r="V69" s="13" t="s">
        <v>81</v>
      </c>
      <c r="W69" s="13"/>
      <c r="X69" s="13"/>
      <c r="Y69" s="13"/>
      <c r="Z69" s="13"/>
    </row>
    <row r="70" spans="1:26" s="5" customFormat="1" ht="74.25" customHeight="1" x14ac:dyDescent="0.25">
      <c r="A70" s="48">
        <v>67</v>
      </c>
      <c r="B70" s="28">
        <v>44690</v>
      </c>
      <c r="C70" s="29">
        <v>0.45833333333333331</v>
      </c>
      <c r="D70" s="29">
        <v>0.5</v>
      </c>
      <c r="E70" s="21" t="str">
        <f t="shared" si="11"/>
        <v>09.05.22 (Пн), 11.00</v>
      </c>
      <c r="F70" s="21" t="str">
        <f t="shared" si="12"/>
        <v>09.05.22 (Пн)</v>
      </c>
      <c r="G70" s="22" t="str">
        <f t="shared" si="13"/>
        <v>11.00 - 12.00</v>
      </c>
      <c r="H70" s="30" t="s">
        <v>289</v>
      </c>
      <c r="I70" s="30" t="s">
        <v>45</v>
      </c>
      <c r="J70" s="30" t="s">
        <v>70</v>
      </c>
      <c r="K70" s="6" t="s">
        <v>290</v>
      </c>
      <c r="L70" s="23" t="str">
        <f t="shared" si="10"/>
        <v>Жители города, 6+</v>
      </c>
      <c r="M70" s="23" t="s">
        <v>36</v>
      </c>
      <c r="N70" s="15">
        <v>2000</v>
      </c>
      <c r="O70" s="15" t="s">
        <v>43</v>
      </c>
      <c r="P70" s="15" t="s">
        <v>33</v>
      </c>
      <c r="Q70" s="12"/>
      <c r="R70" s="12"/>
      <c r="S70" s="15"/>
      <c r="T70" s="5" t="s">
        <v>52</v>
      </c>
      <c r="U70" s="38" t="s">
        <v>76</v>
      </c>
      <c r="V70" s="13" t="s">
        <v>81</v>
      </c>
    </row>
    <row r="71" spans="1:26" s="5" customFormat="1" ht="155.25" customHeight="1" x14ac:dyDescent="0.25">
      <c r="A71" s="48">
        <v>68</v>
      </c>
      <c r="B71" s="28">
        <v>44690</v>
      </c>
      <c r="C71" s="29">
        <v>0.45833333333333331</v>
      </c>
      <c r="D71" s="29">
        <v>0.52083333333333337</v>
      </c>
      <c r="E71" s="21" t="str">
        <f t="shared" si="11"/>
        <v>09.05.22 (Пн), 11.00</v>
      </c>
      <c r="F71" s="21" t="str">
        <f t="shared" si="12"/>
        <v>09.05.22 (Пн)</v>
      </c>
      <c r="G71" s="22" t="str">
        <f t="shared" si="13"/>
        <v>11.00 - 12.30</v>
      </c>
      <c r="H71" s="30" t="s">
        <v>291</v>
      </c>
      <c r="I71" s="30" t="s">
        <v>45</v>
      </c>
      <c r="J71" s="30" t="s">
        <v>269</v>
      </c>
      <c r="K71" s="6" t="s">
        <v>292</v>
      </c>
      <c r="L71" s="23" t="str">
        <f>IF(O71="",P71,O71&amp;", "&amp;P71)</f>
        <v>Жители города, 0+</v>
      </c>
      <c r="M71" s="23" t="s">
        <v>36</v>
      </c>
      <c r="N71" s="15">
        <v>200</v>
      </c>
      <c r="O71" s="15" t="s">
        <v>43</v>
      </c>
      <c r="P71" s="15" t="s">
        <v>42</v>
      </c>
      <c r="Q71" s="12"/>
      <c r="R71" s="12"/>
      <c r="S71" s="15"/>
      <c r="T71" s="24" t="s">
        <v>35</v>
      </c>
      <c r="U71" s="38" t="s">
        <v>76</v>
      </c>
      <c r="V71" s="13" t="s">
        <v>81</v>
      </c>
    </row>
    <row r="72" spans="1:26" s="5" customFormat="1" ht="73.5" customHeight="1" x14ac:dyDescent="0.25">
      <c r="A72" s="48">
        <v>69</v>
      </c>
      <c r="B72" s="28">
        <v>44690</v>
      </c>
      <c r="C72" s="9">
        <v>0.45833333333333331</v>
      </c>
      <c r="D72" s="9">
        <v>0.54166666666666663</v>
      </c>
      <c r="E72" s="21" t="str">
        <f t="shared" si="11"/>
        <v>09.05.22 (Пн), 11.00</v>
      </c>
      <c r="F72" s="21" t="str">
        <f t="shared" si="12"/>
        <v>09.05.22 (Пн)</v>
      </c>
      <c r="G72" s="22" t="str">
        <f t="shared" si="13"/>
        <v>11.00 - 13.00</v>
      </c>
      <c r="H72" s="6" t="s">
        <v>293</v>
      </c>
      <c r="I72" s="12" t="s">
        <v>55</v>
      </c>
      <c r="J72" s="6" t="s">
        <v>56</v>
      </c>
      <c r="K72" s="6" t="s">
        <v>294</v>
      </c>
      <c r="L72" s="23" t="str">
        <f>IF(O72="",P72,O72&amp;", "&amp;P72)</f>
        <v>Жители микрорайона, 0+</v>
      </c>
      <c r="M72" s="6" t="s">
        <v>36</v>
      </c>
      <c r="N72" s="11">
        <v>100</v>
      </c>
      <c r="O72" s="12" t="s">
        <v>57</v>
      </c>
      <c r="P72" s="12" t="s">
        <v>42</v>
      </c>
      <c r="Q72" s="11"/>
      <c r="R72" s="11"/>
      <c r="S72" s="12"/>
      <c r="T72" s="5" t="s">
        <v>52</v>
      </c>
      <c r="U72" s="38" t="s">
        <v>76</v>
      </c>
      <c r="V72" s="13" t="s">
        <v>81</v>
      </c>
    </row>
    <row r="73" spans="1:26" s="5" customFormat="1" ht="62.25" customHeight="1" x14ac:dyDescent="0.25">
      <c r="A73" s="48">
        <v>70</v>
      </c>
      <c r="B73" s="28">
        <v>44690</v>
      </c>
      <c r="C73" s="9">
        <v>0.45833333333333331</v>
      </c>
      <c r="D73" s="9">
        <v>0.54166666666666663</v>
      </c>
      <c r="E73" s="21" t="str">
        <f t="shared" si="11"/>
        <v>09.05.22 (Пн), 11.00</v>
      </c>
      <c r="F73" s="21" t="str">
        <f t="shared" si="12"/>
        <v>09.05.22 (Пн)</v>
      </c>
      <c r="G73" s="22" t="str">
        <f t="shared" si="13"/>
        <v>11.00 - 13.00</v>
      </c>
      <c r="H73" s="33" t="s">
        <v>295</v>
      </c>
      <c r="I73" s="6" t="s">
        <v>285</v>
      </c>
      <c r="J73" s="6" t="s">
        <v>296</v>
      </c>
      <c r="K73" s="6" t="s">
        <v>297</v>
      </c>
      <c r="L73" s="23" t="str">
        <f>IF(O73="",P73,O73&amp;", "&amp;P73)</f>
        <v>широкие слои населения, 6+</v>
      </c>
      <c r="M73" s="6" t="s">
        <v>36</v>
      </c>
      <c r="N73" s="11">
        <v>200</v>
      </c>
      <c r="O73" s="18" t="s">
        <v>59</v>
      </c>
      <c r="P73" s="6" t="s">
        <v>33</v>
      </c>
      <c r="Q73" s="18"/>
      <c r="R73" s="18"/>
      <c r="S73" s="6"/>
      <c r="T73" s="5" t="s">
        <v>52</v>
      </c>
      <c r="U73" s="38" t="s">
        <v>76</v>
      </c>
      <c r="V73" s="13" t="s">
        <v>81</v>
      </c>
    </row>
    <row r="74" spans="1:26" s="5" customFormat="1" ht="60" customHeight="1" x14ac:dyDescent="0.25">
      <c r="A74" s="48">
        <v>71</v>
      </c>
      <c r="B74" s="28">
        <v>44690</v>
      </c>
      <c r="C74" s="9">
        <v>0.45833333333333331</v>
      </c>
      <c r="D74" s="9">
        <v>0.54166666666666663</v>
      </c>
      <c r="E74" s="21" t="str">
        <f t="shared" si="11"/>
        <v>09.05.22 (Пн), 11.00</v>
      </c>
      <c r="F74" s="21" t="str">
        <f t="shared" si="12"/>
        <v>09.05.22 (Пн)</v>
      </c>
      <c r="G74" s="22" t="str">
        <f t="shared" si="13"/>
        <v>11.00 - 13.00</v>
      </c>
      <c r="H74" s="12" t="s">
        <v>159</v>
      </c>
      <c r="I74" s="12" t="s">
        <v>407</v>
      </c>
      <c r="J74" s="12" t="s">
        <v>298</v>
      </c>
      <c r="K74" s="12" t="s">
        <v>299</v>
      </c>
      <c r="L74" s="23" t="str">
        <f>IF(O74="",P74,O74&amp;", "&amp;P74)</f>
        <v>жители города, 0+</v>
      </c>
      <c r="M74" s="12" t="s">
        <v>51</v>
      </c>
      <c r="N74" s="12">
        <v>250</v>
      </c>
      <c r="O74" s="12" t="s">
        <v>49</v>
      </c>
      <c r="P74" s="12" t="s">
        <v>42</v>
      </c>
      <c r="Q74" s="12"/>
      <c r="R74" s="11"/>
      <c r="S74" s="12"/>
      <c r="T74" s="5" t="s">
        <v>52</v>
      </c>
      <c r="U74" s="38" t="s">
        <v>76</v>
      </c>
      <c r="V74" s="13" t="s">
        <v>81</v>
      </c>
    </row>
    <row r="75" spans="1:26" s="5" customFormat="1" ht="33.75" customHeight="1" x14ac:dyDescent="0.25">
      <c r="A75" s="48">
        <v>72</v>
      </c>
      <c r="B75" s="28">
        <v>44690</v>
      </c>
      <c r="C75" s="29">
        <v>0.47916666666666669</v>
      </c>
      <c r="D75" s="29"/>
      <c r="E75" s="21" t="str">
        <f t="shared" si="11"/>
        <v>09.05.22 (Пн), 11.30</v>
      </c>
      <c r="F75" s="21" t="str">
        <f t="shared" si="12"/>
        <v>09.05.22 (Пн)</v>
      </c>
      <c r="G75" s="22" t="str">
        <f t="shared" si="13"/>
        <v>11.30</v>
      </c>
      <c r="H75" s="30" t="s">
        <v>300</v>
      </c>
      <c r="I75" s="30" t="s">
        <v>301</v>
      </c>
      <c r="J75" s="30" t="s">
        <v>265</v>
      </c>
      <c r="K75" s="6"/>
      <c r="L75" s="23" t="str">
        <f t="shared" si="10"/>
        <v xml:space="preserve">Жители города, </v>
      </c>
      <c r="M75" s="23" t="s">
        <v>36</v>
      </c>
      <c r="N75" s="15">
        <v>500</v>
      </c>
      <c r="O75" s="15" t="s">
        <v>43</v>
      </c>
      <c r="P75" s="15"/>
      <c r="Q75" s="12"/>
      <c r="R75" s="12"/>
      <c r="S75" s="15"/>
      <c r="T75" s="5" t="s">
        <v>52</v>
      </c>
      <c r="U75" s="38" t="s">
        <v>76</v>
      </c>
      <c r="V75" s="13" t="s">
        <v>81</v>
      </c>
    </row>
    <row r="76" spans="1:26" ht="89.25" x14ac:dyDescent="0.25">
      <c r="A76" s="48">
        <v>73</v>
      </c>
      <c r="B76" s="28">
        <v>44690</v>
      </c>
      <c r="C76" s="9">
        <v>0.47916666666666669</v>
      </c>
      <c r="D76" s="8"/>
      <c r="E76" s="21" t="str">
        <f t="shared" si="11"/>
        <v>09.05.22 (Пн), 11.30</v>
      </c>
      <c r="F76" s="21" t="str">
        <f t="shared" si="12"/>
        <v>09.05.22 (Пн)</v>
      </c>
      <c r="G76" s="22" t="str">
        <f t="shared" si="13"/>
        <v>11.30</v>
      </c>
      <c r="H76" s="6" t="s">
        <v>302</v>
      </c>
      <c r="I76" s="6" t="s">
        <v>303</v>
      </c>
      <c r="J76" s="6" t="s">
        <v>304</v>
      </c>
      <c r="K76" s="6" t="s">
        <v>305</v>
      </c>
      <c r="L76" s="6"/>
      <c r="M76" s="6" t="s">
        <v>51</v>
      </c>
      <c r="N76" s="6"/>
      <c r="O76" s="6" t="s">
        <v>49</v>
      </c>
      <c r="P76" s="6" t="s">
        <v>33</v>
      </c>
      <c r="Q76" s="6"/>
      <c r="R76" s="6" t="s">
        <v>75</v>
      </c>
      <c r="S76" s="6"/>
      <c r="T76" s="4" t="s">
        <v>52</v>
      </c>
      <c r="U76" s="38" t="s">
        <v>76</v>
      </c>
      <c r="V76" s="4" t="s">
        <v>81</v>
      </c>
    </row>
    <row r="77" spans="1:26" ht="51" x14ac:dyDescent="0.25">
      <c r="A77" s="48">
        <v>74</v>
      </c>
      <c r="B77" s="28">
        <v>44690</v>
      </c>
      <c r="C77" s="9">
        <v>0.47916666666666669</v>
      </c>
      <c r="D77" s="8"/>
      <c r="E77" s="21" t="str">
        <f t="shared" si="11"/>
        <v>09.05.22 (Пн), 11.30</v>
      </c>
      <c r="F77" s="21" t="str">
        <f t="shared" si="12"/>
        <v>09.05.22 (Пн)</v>
      </c>
      <c r="G77" s="22" t="str">
        <f t="shared" si="13"/>
        <v>11.30</v>
      </c>
      <c r="H77" s="6" t="s">
        <v>306</v>
      </c>
      <c r="I77" s="6" t="s">
        <v>307</v>
      </c>
      <c r="J77" s="6" t="s">
        <v>308</v>
      </c>
      <c r="K77" s="6" t="s">
        <v>309</v>
      </c>
      <c r="L77" s="6"/>
      <c r="M77" s="6" t="s">
        <v>51</v>
      </c>
      <c r="N77" s="6"/>
      <c r="O77" s="6" t="s">
        <v>49</v>
      </c>
      <c r="P77" s="6" t="s">
        <v>33</v>
      </c>
      <c r="Q77" s="6"/>
      <c r="R77" s="6" t="s">
        <v>75</v>
      </c>
      <c r="S77" s="6"/>
      <c r="T77" s="4" t="s">
        <v>310</v>
      </c>
      <c r="U77" s="38" t="s">
        <v>76</v>
      </c>
      <c r="V77" s="4" t="s">
        <v>81</v>
      </c>
    </row>
    <row r="78" spans="1:26" ht="63.75" x14ac:dyDescent="0.25">
      <c r="A78" s="48">
        <v>75</v>
      </c>
      <c r="B78" s="28">
        <v>44690</v>
      </c>
      <c r="C78" s="9">
        <v>0.47916666666666669</v>
      </c>
      <c r="D78" s="8"/>
      <c r="E78" s="21" t="str">
        <f t="shared" si="11"/>
        <v>09.05.22 (Пн), 11.30</v>
      </c>
      <c r="F78" s="21" t="str">
        <f t="shared" si="12"/>
        <v>09.05.22 (Пн)</v>
      </c>
      <c r="G78" s="22" t="str">
        <f t="shared" si="13"/>
        <v>11.30</v>
      </c>
      <c r="H78" s="6" t="s">
        <v>311</v>
      </c>
      <c r="I78" s="6" t="s">
        <v>312</v>
      </c>
      <c r="J78" s="6" t="s">
        <v>304</v>
      </c>
      <c r="K78" s="6" t="s">
        <v>313</v>
      </c>
      <c r="L78" s="6"/>
      <c r="M78" s="6" t="s">
        <v>314</v>
      </c>
      <c r="N78" s="6"/>
      <c r="O78" s="6" t="s">
        <v>49</v>
      </c>
      <c r="P78" s="6" t="s">
        <v>33</v>
      </c>
      <c r="Q78" s="6"/>
      <c r="R78" s="6" t="s">
        <v>75</v>
      </c>
      <c r="S78" s="6"/>
      <c r="T78" s="4" t="s">
        <v>52</v>
      </c>
      <c r="U78" s="38" t="s">
        <v>76</v>
      </c>
      <c r="V78" s="4" t="s">
        <v>81</v>
      </c>
    </row>
    <row r="79" spans="1:26" s="24" customFormat="1" ht="102" x14ac:dyDescent="0.25">
      <c r="A79" s="48">
        <v>76</v>
      </c>
      <c r="B79" s="28">
        <v>44690</v>
      </c>
      <c r="C79" s="9">
        <v>0.47916666666666669</v>
      </c>
      <c r="D79" s="9"/>
      <c r="E79" s="21" t="str">
        <f t="shared" si="11"/>
        <v>09.05.22 (Пн), 11.30</v>
      </c>
      <c r="F79" s="21" t="str">
        <f t="shared" si="12"/>
        <v>09.05.22 (Пн)</v>
      </c>
      <c r="G79" s="22" t="str">
        <f t="shared" si="13"/>
        <v>11.30</v>
      </c>
      <c r="H79" s="12" t="s">
        <v>315</v>
      </c>
      <c r="I79" s="17" t="s">
        <v>316</v>
      </c>
      <c r="J79" s="17" t="s">
        <v>273</v>
      </c>
      <c r="K79" s="6"/>
      <c r="L79" s="23"/>
      <c r="M79" s="23" t="s">
        <v>51</v>
      </c>
      <c r="N79" s="17"/>
      <c r="O79" s="6" t="s">
        <v>49</v>
      </c>
      <c r="P79" s="17"/>
      <c r="Q79" s="17"/>
      <c r="R79" s="17"/>
      <c r="S79" s="17"/>
      <c r="T79" s="5" t="s">
        <v>52</v>
      </c>
      <c r="U79" s="38" t="s">
        <v>76</v>
      </c>
      <c r="V79" s="13" t="s">
        <v>81</v>
      </c>
      <c r="W79" s="13"/>
      <c r="X79" s="13"/>
      <c r="Y79" s="13"/>
      <c r="Z79" s="13"/>
    </row>
    <row r="80" spans="1:26" s="24" customFormat="1" ht="51" x14ac:dyDescent="0.25">
      <c r="A80" s="48">
        <v>77</v>
      </c>
      <c r="B80" s="28">
        <v>44690</v>
      </c>
      <c r="C80" s="26">
        <v>0.75</v>
      </c>
      <c r="D80" s="26">
        <v>0.83333333333333337</v>
      </c>
      <c r="E80" s="21" t="str">
        <f t="shared" si="11"/>
        <v>09.05.22 (Пн), 18.00</v>
      </c>
      <c r="F80" s="21" t="str">
        <f t="shared" si="12"/>
        <v>09.05.22 (Пн)</v>
      </c>
      <c r="G80" s="22" t="str">
        <f t="shared" si="13"/>
        <v>18.00 - 20.00</v>
      </c>
      <c r="H80" s="6" t="s">
        <v>317</v>
      </c>
      <c r="I80" s="6" t="s">
        <v>318</v>
      </c>
      <c r="J80" s="6" t="s">
        <v>66</v>
      </c>
      <c r="K80" s="21" t="s">
        <v>319</v>
      </c>
      <c r="L80" s="23" t="str">
        <f t="shared" ref="L80:L86" si="14">IF(O80="",P80,O80&amp;", "&amp;P80)</f>
        <v>жители города , 0+</v>
      </c>
      <c r="M80" s="6" t="s">
        <v>36</v>
      </c>
      <c r="N80" s="11">
        <v>2000</v>
      </c>
      <c r="O80" s="18" t="s">
        <v>232</v>
      </c>
      <c r="P80" s="21" t="s">
        <v>42</v>
      </c>
      <c r="Q80" s="6"/>
      <c r="R80" s="6"/>
      <c r="S80" s="6"/>
      <c r="T80" s="5" t="s">
        <v>52</v>
      </c>
      <c r="U80" s="38" t="s">
        <v>76</v>
      </c>
      <c r="V80" s="13" t="s">
        <v>81</v>
      </c>
      <c r="W80" s="13"/>
      <c r="X80" s="13"/>
      <c r="Y80" s="13"/>
      <c r="Z80" s="13"/>
    </row>
    <row r="81" spans="1:26" s="24" customFormat="1" ht="38.25" x14ac:dyDescent="0.25">
      <c r="A81" s="48">
        <v>78</v>
      </c>
      <c r="B81" s="28">
        <v>44690</v>
      </c>
      <c r="C81" s="26">
        <v>0.75</v>
      </c>
      <c r="D81" s="26">
        <v>0.83333333333333337</v>
      </c>
      <c r="E81" s="21" t="str">
        <f t="shared" si="11"/>
        <v>09.05.22 (Пн), 18.00</v>
      </c>
      <c r="F81" s="21" t="str">
        <f t="shared" si="12"/>
        <v>09.05.22 (Пн)</v>
      </c>
      <c r="G81" s="22" t="str">
        <f t="shared" si="13"/>
        <v>18.00 - 20.00</v>
      </c>
      <c r="H81" s="6" t="s">
        <v>320</v>
      </c>
      <c r="I81" s="6" t="s">
        <v>321</v>
      </c>
      <c r="J81" s="6" t="s">
        <v>66</v>
      </c>
      <c r="K81" s="21" t="s">
        <v>322</v>
      </c>
      <c r="L81" s="23" t="str">
        <f t="shared" si="14"/>
        <v>жители города , 0+</v>
      </c>
      <c r="M81" s="6" t="s">
        <v>36</v>
      </c>
      <c r="N81" s="11">
        <v>2000</v>
      </c>
      <c r="O81" s="18" t="s">
        <v>232</v>
      </c>
      <c r="P81" s="21" t="s">
        <v>42</v>
      </c>
      <c r="Q81" s="6"/>
      <c r="R81" s="6"/>
      <c r="S81" s="6"/>
      <c r="T81" s="5" t="s">
        <v>52</v>
      </c>
      <c r="U81" s="38" t="s">
        <v>76</v>
      </c>
      <c r="V81" s="13" t="s">
        <v>81</v>
      </c>
      <c r="W81" s="13"/>
      <c r="X81" s="13"/>
      <c r="Y81" s="13"/>
      <c r="Z81" s="13"/>
    </row>
    <row r="82" spans="1:26" s="5" customFormat="1" ht="67.5" customHeight="1" x14ac:dyDescent="0.25">
      <c r="A82" s="48">
        <v>79</v>
      </c>
      <c r="B82" s="28">
        <v>44690</v>
      </c>
      <c r="C82" s="26">
        <v>0.75</v>
      </c>
      <c r="D82" s="26">
        <v>0.83333333333333337</v>
      </c>
      <c r="E82" s="21" t="str">
        <f t="shared" si="11"/>
        <v>09.05.22 (Пн), 18.00</v>
      </c>
      <c r="F82" s="21" t="str">
        <f t="shared" si="12"/>
        <v>09.05.22 (Пн)</v>
      </c>
      <c r="G82" s="22" t="str">
        <f t="shared" si="13"/>
        <v>18.00 - 20.00</v>
      </c>
      <c r="H82" s="30" t="s">
        <v>323</v>
      </c>
      <c r="I82" s="30" t="s">
        <v>45</v>
      </c>
      <c r="J82" s="30" t="s">
        <v>70</v>
      </c>
      <c r="K82" s="6" t="s">
        <v>324</v>
      </c>
      <c r="L82" s="23" t="str">
        <f t="shared" si="14"/>
        <v>Жители города, 15+</v>
      </c>
      <c r="M82" s="23" t="s">
        <v>36</v>
      </c>
      <c r="N82" s="15">
        <v>2000</v>
      </c>
      <c r="O82" s="15" t="s">
        <v>43</v>
      </c>
      <c r="P82" s="15" t="s">
        <v>172</v>
      </c>
      <c r="Q82" s="12"/>
      <c r="R82" s="12"/>
      <c r="S82" s="15"/>
      <c r="T82" s="24" t="s">
        <v>52</v>
      </c>
      <c r="U82" s="38" t="s">
        <v>76</v>
      </c>
      <c r="V82" s="13" t="s">
        <v>81</v>
      </c>
    </row>
    <row r="83" spans="1:26" s="5" customFormat="1" ht="67.5" customHeight="1" x14ac:dyDescent="0.25">
      <c r="A83" s="48">
        <v>80</v>
      </c>
      <c r="B83" s="28">
        <v>44690</v>
      </c>
      <c r="C83" s="26">
        <v>0.79166666666666663</v>
      </c>
      <c r="D83" s="26">
        <v>0.91666666666666663</v>
      </c>
      <c r="E83" s="21" t="str">
        <f t="shared" si="11"/>
        <v>09.05.22 (Пн), 19.00</v>
      </c>
      <c r="F83" s="21" t="str">
        <f t="shared" si="12"/>
        <v>09.05.22 (Пн)</v>
      </c>
      <c r="G83" s="22" t="str">
        <f t="shared" si="13"/>
        <v>19.00 - 22.00</v>
      </c>
      <c r="H83" s="30" t="s">
        <v>325</v>
      </c>
      <c r="I83" s="30" t="s">
        <v>326</v>
      </c>
      <c r="J83" s="30" t="s">
        <v>149</v>
      </c>
      <c r="K83" s="6"/>
      <c r="L83" s="23" t="str">
        <f t="shared" si="14"/>
        <v xml:space="preserve">Жители города, </v>
      </c>
      <c r="M83" s="23" t="s">
        <v>36</v>
      </c>
      <c r="N83" s="15">
        <v>5000</v>
      </c>
      <c r="O83" s="15" t="s">
        <v>43</v>
      </c>
      <c r="P83" s="15"/>
      <c r="Q83" s="12"/>
      <c r="R83" s="12"/>
      <c r="S83" s="15"/>
      <c r="T83" s="24" t="s">
        <v>44</v>
      </c>
      <c r="U83" s="38" t="s">
        <v>76</v>
      </c>
      <c r="V83" s="13" t="s">
        <v>81</v>
      </c>
    </row>
    <row r="84" spans="1:26" s="5" customFormat="1" ht="67.5" customHeight="1" x14ac:dyDescent="0.25">
      <c r="A84" s="48">
        <v>81</v>
      </c>
      <c r="B84" s="28">
        <v>44690</v>
      </c>
      <c r="C84" s="26">
        <v>0.91666666666666663</v>
      </c>
      <c r="D84" s="26">
        <v>0.92708333333333337</v>
      </c>
      <c r="E84" s="21" t="str">
        <f t="shared" si="11"/>
        <v>09.05.22 (Пн), 22.00</v>
      </c>
      <c r="F84" s="21" t="str">
        <f t="shared" si="12"/>
        <v>09.05.22 (Пн)</v>
      </c>
      <c r="G84" s="22" t="str">
        <f t="shared" si="13"/>
        <v>22.00 - 22.15</v>
      </c>
      <c r="H84" s="30" t="s">
        <v>73</v>
      </c>
      <c r="I84" s="30" t="s">
        <v>326</v>
      </c>
      <c r="J84" s="30" t="s">
        <v>73</v>
      </c>
      <c r="K84" s="6"/>
      <c r="L84" s="23" t="str">
        <f t="shared" si="14"/>
        <v xml:space="preserve">Жители города, </v>
      </c>
      <c r="M84" s="23" t="s">
        <v>36</v>
      </c>
      <c r="N84" s="15">
        <v>5000</v>
      </c>
      <c r="O84" s="15" t="s">
        <v>43</v>
      </c>
      <c r="P84" s="15"/>
      <c r="Q84" s="12"/>
      <c r="R84" s="12"/>
      <c r="S84" s="15"/>
      <c r="T84" s="24" t="s">
        <v>44</v>
      </c>
      <c r="U84" s="38" t="s">
        <v>76</v>
      </c>
      <c r="V84" s="13" t="s">
        <v>81</v>
      </c>
    </row>
    <row r="85" spans="1:26" s="5" customFormat="1" ht="155.25" customHeight="1" x14ac:dyDescent="0.25">
      <c r="A85" s="48">
        <v>82</v>
      </c>
      <c r="B85" s="7">
        <v>44691</v>
      </c>
      <c r="C85" s="26">
        <v>0.625</v>
      </c>
      <c r="D85" s="9">
        <v>0.65625</v>
      </c>
      <c r="E85" s="21" t="str">
        <f t="shared" si="11"/>
        <v>10.05.22 (Вт), 15.00</v>
      </c>
      <c r="F85" s="21" t="str">
        <f t="shared" si="12"/>
        <v>10.05.22 (Вт)</v>
      </c>
      <c r="G85" s="22" t="str">
        <f t="shared" si="13"/>
        <v>15.00 - 15.45</v>
      </c>
      <c r="H85" s="6" t="s">
        <v>327</v>
      </c>
      <c r="I85" s="6" t="s">
        <v>53</v>
      </c>
      <c r="J85" s="6" t="s">
        <v>191</v>
      </c>
      <c r="K85" s="6" t="s">
        <v>328</v>
      </c>
      <c r="L85" s="23" t="str">
        <f t="shared" si="14"/>
        <v xml:space="preserve">обучающиеся, </v>
      </c>
      <c r="M85" s="6" t="s">
        <v>51</v>
      </c>
      <c r="N85" s="27" t="s">
        <v>101</v>
      </c>
      <c r="O85" s="11" t="s">
        <v>54</v>
      </c>
      <c r="P85" s="6"/>
      <c r="Q85" s="6"/>
      <c r="R85" s="6"/>
      <c r="S85" s="6"/>
      <c r="U85" s="38" t="s">
        <v>76</v>
      </c>
      <c r="V85" s="13" t="s">
        <v>81</v>
      </c>
    </row>
    <row r="86" spans="1:26" s="24" customFormat="1" ht="140.25" x14ac:dyDescent="0.25">
      <c r="A86" s="48">
        <v>83</v>
      </c>
      <c r="B86" s="28">
        <v>44691</v>
      </c>
      <c r="C86" s="9">
        <v>0.66666666666666663</v>
      </c>
      <c r="D86" s="9">
        <v>0.70833333333333337</v>
      </c>
      <c r="E86" s="21" t="str">
        <f t="shared" si="11"/>
        <v>10.05.22 (Вт), 16.00</v>
      </c>
      <c r="F86" s="21" t="str">
        <f t="shared" si="12"/>
        <v>10.05.22 (Вт)</v>
      </c>
      <c r="G86" s="22" t="str">
        <f t="shared" si="13"/>
        <v>16.00 - 17.00</v>
      </c>
      <c r="H86" s="6" t="s">
        <v>239</v>
      </c>
      <c r="I86" s="6" t="s">
        <v>47</v>
      </c>
      <c r="J86" s="6" t="s">
        <v>241</v>
      </c>
      <c r="K86" s="6" t="s">
        <v>329</v>
      </c>
      <c r="L86" s="23" t="str">
        <f t="shared" si="14"/>
        <v>жители города, 0+</v>
      </c>
      <c r="M86" s="6" t="s">
        <v>48</v>
      </c>
      <c r="N86" s="11">
        <v>300</v>
      </c>
      <c r="O86" s="12" t="s">
        <v>49</v>
      </c>
      <c r="P86" s="12" t="s">
        <v>42</v>
      </c>
      <c r="Q86" s="12"/>
      <c r="R86" s="12"/>
      <c r="S86" s="12"/>
      <c r="T86" s="24" t="s">
        <v>52</v>
      </c>
      <c r="U86" s="38" t="s">
        <v>76</v>
      </c>
      <c r="V86" s="13" t="s">
        <v>81</v>
      </c>
      <c r="W86" s="13"/>
      <c r="X86" s="13"/>
      <c r="Y86" s="13"/>
      <c r="Z86" s="13"/>
    </row>
    <row r="87" spans="1:26" ht="28.5" customHeight="1" x14ac:dyDescent="0.25">
      <c r="A87" s="48">
        <v>84</v>
      </c>
      <c r="B87" s="2" t="s">
        <v>331</v>
      </c>
      <c r="C87" s="7" t="s">
        <v>332</v>
      </c>
      <c r="D87" s="9" t="s">
        <v>333</v>
      </c>
      <c r="E87" s="21" t="str">
        <f t="shared" si="11"/>
        <v>Май, 01 - 31.05.22</v>
      </c>
      <c r="F87" s="21" t="str">
        <f t="shared" si="12"/>
        <v>Май</v>
      </c>
      <c r="G87" s="22" t="str">
        <f t="shared" si="13"/>
        <v>01 - 31.05.2209.00-18.00</v>
      </c>
      <c r="H87" s="12" t="s">
        <v>334</v>
      </c>
      <c r="I87" s="12" t="s">
        <v>130</v>
      </c>
      <c r="J87" s="12" t="s">
        <v>335</v>
      </c>
      <c r="K87" s="12" t="s">
        <v>336</v>
      </c>
      <c r="L87" s="23" t="str">
        <f t="shared" ref="L87:L99" si="15">IF(O87="",P87,O87&amp;", "&amp;P87)</f>
        <v>жители города, 12+</v>
      </c>
      <c r="M87" s="12" t="s">
        <v>51</v>
      </c>
      <c r="N87" s="11">
        <v>2500</v>
      </c>
      <c r="O87" s="12" t="s">
        <v>49</v>
      </c>
      <c r="P87" s="12" t="s">
        <v>37</v>
      </c>
      <c r="Q87" s="11"/>
      <c r="R87" s="11"/>
      <c r="S87" s="12"/>
      <c r="T87" s="13"/>
      <c r="U87" s="13" t="s">
        <v>337</v>
      </c>
    </row>
    <row r="88" spans="1:26" ht="57.75" customHeight="1" x14ac:dyDescent="0.25">
      <c r="A88" s="48">
        <v>85</v>
      </c>
      <c r="B88" s="2" t="s">
        <v>331</v>
      </c>
      <c r="C88" s="7" t="s">
        <v>338</v>
      </c>
      <c r="D88" s="9">
        <v>0.5</v>
      </c>
      <c r="E88" s="21" t="str">
        <f t="shared" si="11"/>
        <v xml:space="preserve">Май, 01- 31.05.22     </v>
      </c>
      <c r="F88" s="21" t="str">
        <f t="shared" si="12"/>
        <v>Май</v>
      </c>
      <c r="G88" s="22" t="str">
        <f t="shared" si="13"/>
        <v>01- 31.05.22      - 12.00</v>
      </c>
      <c r="H88" s="6" t="s">
        <v>339</v>
      </c>
      <c r="I88" s="40" t="s">
        <v>340</v>
      </c>
      <c r="J88" s="6" t="s">
        <v>261</v>
      </c>
      <c r="K88" s="6" t="s">
        <v>341</v>
      </c>
      <c r="L88" s="23" t="str">
        <f t="shared" si="15"/>
        <v>жители города, области, 6+</v>
      </c>
      <c r="M88" s="6" t="s">
        <v>48</v>
      </c>
      <c r="N88" s="12">
        <v>500</v>
      </c>
      <c r="O88" s="12" t="s">
        <v>342</v>
      </c>
      <c r="P88" s="12" t="s">
        <v>33</v>
      </c>
      <c r="Q88" s="12"/>
      <c r="R88" s="12"/>
      <c r="S88" s="12"/>
      <c r="T88" s="13" t="s">
        <v>52</v>
      </c>
      <c r="U88" s="13" t="s">
        <v>337</v>
      </c>
      <c r="V88" s="4" t="s">
        <v>81</v>
      </c>
    </row>
    <row r="89" spans="1:26" ht="89.25" x14ac:dyDescent="0.25">
      <c r="A89" s="48">
        <v>86</v>
      </c>
      <c r="B89" s="2" t="s">
        <v>331</v>
      </c>
      <c r="C89" s="7" t="s">
        <v>343</v>
      </c>
      <c r="D89" s="8" t="s">
        <v>344</v>
      </c>
      <c r="E89" s="21" t="str">
        <f t="shared" si="11"/>
        <v>Май, 01.05.2022-31.05.2022</v>
      </c>
      <c r="F89" s="21" t="str">
        <f t="shared" si="12"/>
        <v>Май</v>
      </c>
      <c r="G89" s="22" t="str">
        <f t="shared" si="13"/>
        <v>01.05.2022-31.05.202210:00-16:00</v>
      </c>
      <c r="H89" s="6" t="s">
        <v>345</v>
      </c>
      <c r="I89" s="6" t="s">
        <v>346</v>
      </c>
      <c r="J89" s="6" t="s">
        <v>347</v>
      </c>
      <c r="K89" s="6" t="s">
        <v>348</v>
      </c>
      <c r="L89" s="6"/>
      <c r="M89" s="6" t="s">
        <v>349</v>
      </c>
      <c r="N89" s="6"/>
      <c r="O89" s="6" t="s">
        <v>49</v>
      </c>
      <c r="P89" s="6" t="s">
        <v>42</v>
      </c>
      <c r="Q89" s="6"/>
      <c r="R89" s="6" t="s">
        <v>75</v>
      </c>
      <c r="S89" s="6"/>
      <c r="T89" s="4" t="s">
        <v>52</v>
      </c>
      <c r="U89" s="13" t="s">
        <v>337</v>
      </c>
    </row>
    <row r="90" spans="1:26" ht="45" customHeight="1" x14ac:dyDescent="0.25">
      <c r="A90" s="48">
        <v>87</v>
      </c>
      <c r="B90" s="2" t="s">
        <v>331</v>
      </c>
      <c r="C90" s="7" t="s">
        <v>350</v>
      </c>
      <c r="D90" s="9">
        <v>0.5</v>
      </c>
      <c r="E90" s="21" t="str">
        <f t="shared" si="11"/>
        <v>Май, 06 - 13.05.22</v>
      </c>
      <c r="F90" s="21" t="str">
        <f t="shared" si="12"/>
        <v>Май</v>
      </c>
      <c r="G90" s="22" t="str">
        <f t="shared" si="13"/>
        <v>06 - 13.05.22 - 12.00</v>
      </c>
      <c r="H90" s="6" t="s">
        <v>351</v>
      </c>
      <c r="I90" s="6" t="s">
        <v>55</v>
      </c>
      <c r="J90" s="6" t="s">
        <v>282</v>
      </c>
      <c r="K90" s="6" t="s">
        <v>352</v>
      </c>
      <c r="L90" s="23" t="str">
        <f>IF(O90="",P90,O90&amp;", "&amp;P90)</f>
        <v>Жители микрорайона, 0+</v>
      </c>
      <c r="M90" s="6" t="s">
        <v>36</v>
      </c>
      <c r="N90" s="11">
        <v>600</v>
      </c>
      <c r="O90" s="12" t="s">
        <v>57</v>
      </c>
      <c r="P90" s="12" t="s">
        <v>42</v>
      </c>
      <c r="Q90" s="11"/>
      <c r="R90" s="11"/>
      <c r="S90" s="12"/>
      <c r="T90" s="13" t="s">
        <v>35</v>
      </c>
      <c r="U90" s="13" t="s">
        <v>353</v>
      </c>
      <c r="V90" s="4" t="s">
        <v>81</v>
      </c>
    </row>
    <row r="91" spans="1:26" ht="45.75" customHeight="1" x14ac:dyDescent="0.25">
      <c r="A91" s="48">
        <v>88</v>
      </c>
      <c r="B91" s="43" t="s">
        <v>354</v>
      </c>
      <c r="C91" s="10" t="s">
        <v>355</v>
      </c>
      <c r="D91" s="44"/>
      <c r="E91" s="21" t="str">
        <f t="shared" si="11"/>
        <v>Выставки в апреле, 01.04-27.05.2022</v>
      </c>
      <c r="F91" s="21" t="str">
        <f t="shared" si="12"/>
        <v>Выставки в апреле</v>
      </c>
      <c r="G91" s="22" t="str">
        <f t="shared" si="13"/>
        <v>01.04-27.05.2022</v>
      </c>
      <c r="H91" s="6" t="s">
        <v>356</v>
      </c>
      <c r="I91" s="12" t="s">
        <v>330</v>
      </c>
      <c r="J91" s="6" t="s">
        <v>357</v>
      </c>
      <c r="K91" s="6" t="s">
        <v>358</v>
      </c>
      <c r="L91" s="23" t="str">
        <f t="shared" ref="L91" si="16">IF(O91="",P91,O91&amp;", "&amp;P91)</f>
        <v>жители города, 12+</v>
      </c>
      <c r="M91" s="12" t="s">
        <v>36</v>
      </c>
      <c r="N91" s="10" t="s">
        <v>359</v>
      </c>
      <c r="O91" s="6" t="s">
        <v>49</v>
      </c>
      <c r="P91" s="17" t="s">
        <v>37</v>
      </c>
      <c r="Q91" s="6"/>
      <c r="R91" s="6"/>
      <c r="S91" s="6" t="s">
        <v>34</v>
      </c>
      <c r="T91" s="4" t="s">
        <v>360</v>
      </c>
      <c r="U91" s="45" t="s">
        <v>361</v>
      </c>
      <c r="W91" s="46"/>
      <c r="X91" s="46"/>
      <c r="Y91" s="46"/>
      <c r="Z91" s="46"/>
    </row>
    <row r="92" spans="1:26" ht="89.25" customHeight="1" x14ac:dyDescent="0.25">
      <c r="A92" s="48">
        <v>89</v>
      </c>
      <c r="B92" s="2" t="s">
        <v>362</v>
      </c>
      <c r="C92" s="7" t="s">
        <v>363</v>
      </c>
      <c r="D92" s="8"/>
      <c r="E92" s="21" t="str">
        <f t="shared" si="11"/>
        <v>Выставки в мае, 20.04-15.05.22</v>
      </c>
      <c r="F92" s="21" t="str">
        <f t="shared" si="12"/>
        <v>Выставки в мае</v>
      </c>
      <c r="G92" s="22" t="str">
        <f t="shared" si="13"/>
        <v>20.04-15.05.22</v>
      </c>
      <c r="H92" s="6" t="s">
        <v>364</v>
      </c>
      <c r="I92" s="6" t="s">
        <v>365</v>
      </c>
      <c r="J92" s="6" t="s">
        <v>74</v>
      </c>
      <c r="K92" s="6" t="s">
        <v>366</v>
      </c>
      <c r="L92" s="6"/>
      <c r="M92" s="6" t="s">
        <v>367</v>
      </c>
      <c r="N92" s="6"/>
      <c r="O92" s="6" t="s">
        <v>49</v>
      </c>
      <c r="P92" s="6" t="s">
        <v>42</v>
      </c>
      <c r="Q92" s="6"/>
      <c r="R92" s="6" t="s">
        <v>75</v>
      </c>
      <c r="S92" s="6"/>
      <c r="T92" s="4" t="s">
        <v>52</v>
      </c>
      <c r="U92" s="13" t="s">
        <v>353</v>
      </c>
    </row>
    <row r="93" spans="1:26" ht="165.75" x14ac:dyDescent="0.25">
      <c r="A93" s="48">
        <v>90</v>
      </c>
      <c r="B93" s="2" t="s">
        <v>362</v>
      </c>
      <c r="C93" s="7" t="s">
        <v>368</v>
      </c>
      <c r="D93" s="8"/>
      <c r="E93" s="21" t="str">
        <f t="shared" si="11"/>
        <v>Выставки в мае, 22.04.2022-16.05.2022</v>
      </c>
      <c r="F93" s="21" t="str">
        <f t="shared" si="12"/>
        <v>Выставки в мае</v>
      </c>
      <c r="G93" s="22" t="str">
        <f t="shared" si="13"/>
        <v>22.04.2022-16.05.2022</v>
      </c>
      <c r="H93" s="6" t="s">
        <v>369</v>
      </c>
      <c r="I93" s="6" t="s">
        <v>370</v>
      </c>
      <c r="J93" s="6" t="s">
        <v>74</v>
      </c>
      <c r="K93" s="6" t="s">
        <v>371</v>
      </c>
      <c r="L93" s="6"/>
      <c r="M93" s="6" t="s">
        <v>51</v>
      </c>
      <c r="N93" s="6"/>
      <c r="O93" s="6" t="s">
        <v>49</v>
      </c>
      <c r="P93" s="6" t="s">
        <v>42</v>
      </c>
      <c r="Q93" s="6"/>
      <c r="R93" s="6" t="s">
        <v>75</v>
      </c>
      <c r="S93" s="6"/>
      <c r="T93" s="4" t="s">
        <v>52</v>
      </c>
      <c r="U93" s="13" t="s">
        <v>353</v>
      </c>
      <c r="V93" s="4" t="s">
        <v>81</v>
      </c>
    </row>
    <row r="94" spans="1:26" ht="153" x14ac:dyDescent="0.25">
      <c r="A94" s="48">
        <v>91</v>
      </c>
      <c r="B94" s="2" t="s">
        <v>362</v>
      </c>
      <c r="C94" s="7" t="s">
        <v>372</v>
      </c>
      <c r="D94" s="8"/>
      <c r="E94" s="21" t="str">
        <f t="shared" si="11"/>
        <v>Выставки в мае, 26.04.-22.05.2022</v>
      </c>
      <c r="F94" s="21" t="str">
        <f t="shared" si="12"/>
        <v>Выставки в мае</v>
      </c>
      <c r="G94" s="22" t="str">
        <f t="shared" si="13"/>
        <v>26.04.-22.05.2022</v>
      </c>
      <c r="H94" s="6" t="s">
        <v>373</v>
      </c>
      <c r="I94" s="6" t="s">
        <v>374</v>
      </c>
      <c r="J94" s="6" t="s">
        <v>304</v>
      </c>
      <c r="K94" s="6" t="s">
        <v>375</v>
      </c>
      <c r="L94" s="6"/>
      <c r="M94" s="6" t="s">
        <v>51</v>
      </c>
      <c r="N94" s="6"/>
      <c r="O94" s="6" t="s">
        <v>49</v>
      </c>
      <c r="P94" s="6" t="s">
        <v>376</v>
      </c>
      <c r="Q94" s="6"/>
      <c r="R94" s="6" t="s">
        <v>75</v>
      </c>
      <c r="S94" s="6"/>
      <c r="T94" s="4" t="s">
        <v>52</v>
      </c>
      <c r="U94" s="13" t="s">
        <v>377</v>
      </c>
    </row>
    <row r="95" spans="1:26" ht="75.75" customHeight="1" x14ac:dyDescent="0.25">
      <c r="A95" s="48">
        <v>92</v>
      </c>
      <c r="B95" s="2" t="s">
        <v>362</v>
      </c>
      <c r="C95" s="7" t="s">
        <v>332</v>
      </c>
      <c r="D95" s="8"/>
      <c r="E95" s="21" t="str">
        <f t="shared" si="11"/>
        <v>Выставки в мае, 01 - 31.05.22</v>
      </c>
      <c r="F95" s="21" t="str">
        <f t="shared" si="12"/>
        <v>Выставки в мае</v>
      </c>
      <c r="G95" s="22" t="str">
        <f t="shared" si="13"/>
        <v>01 - 31.05.22</v>
      </c>
      <c r="H95" s="6" t="s">
        <v>378</v>
      </c>
      <c r="I95" s="6" t="s">
        <v>285</v>
      </c>
      <c r="J95" s="6" t="s">
        <v>74</v>
      </c>
      <c r="K95" s="6" t="s">
        <v>379</v>
      </c>
      <c r="L95" s="23" t="str">
        <f>IF(O95="",P95,O95&amp;", "&amp;P95)</f>
        <v>широкие слои населения, 0+</v>
      </c>
      <c r="M95" s="6" t="s">
        <v>36</v>
      </c>
      <c r="N95" s="11">
        <v>7750</v>
      </c>
      <c r="O95" s="6" t="s">
        <v>59</v>
      </c>
      <c r="P95" s="6" t="s">
        <v>42</v>
      </c>
      <c r="Q95" s="18"/>
      <c r="R95" s="18"/>
      <c r="S95" s="6"/>
      <c r="T95" s="13"/>
      <c r="U95" s="13" t="s">
        <v>337</v>
      </c>
    </row>
    <row r="96" spans="1:26" ht="54" customHeight="1" x14ac:dyDescent="0.25">
      <c r="A96" s="48">
        <v>93</v>
      </c>
      <c r="B96" s="2" t="s">
        <v>362</v>
      </c>
      <c r="C96" s="7" t="s">
        <v>380</v>
      </c>
      <c r="D96" s="9">
        <v>0.5</v>
      </c>
      <c r="E96" s="21" t="str">
        <f t="shared" si="11"/>
        <v xml:space="preserve">Выставки в мае, 02 - 14.05.22 </v>
      </c>
      <c r="F96" s="21" t="str">
        <f t="shared" si="12"/>
        <v>Выставки в мае</v>
      </c>
      <c r="G96" s="22" t="str">
        <f t="shared" si="13"/>
        <v>02 - 14.05.22  - 12.00</v>
      </c>
      <c r="H96" s="6" t="s">
        <v>381</v>
      </c>
      <c r="I96" s="6" t="s">
        <v>47</v>
      </c>
      <c r="J96" s="6" t="s">
        <v>74</v>
      </c>
      <c r="K96" s="6" t="s">
        <v>382</v>
      </c>
      <c r="L96" s="23" t="str">
        <f t="shared" si="15"/>
        <v>жители города, 0+</v>
      </c>
      <c r="M96" s="6" t="s">
        <v>48</v>
      </c>
      <c r="N96" s="12">
        <v>1500</v>
      </c>
      <c r="O96" s="12" t="s">
        <v>49</v>
      </c>
      <c r="P96" s="12" t="s">
        <v>42</v>
      </c>
      <c r="Q96" s="12"/>
      <c r="R96" s="12"/>
      <c r="S96" s="12"/>
      <c r="T96" s="13" t="s">
        <v>35</v>
      </c>
      <c r="U96" s="13" t="s">
        <v>353</v>
      </c>
      <c r="V96" s="4" t="s">
        <v>81</v>
      </c>
    </row>
    <row r="97" spans="1:26" ht="60" customHeight="1" x14ac:dyDescent="0.25">
      <c r="A97" s="48">
        <v>94</v>
      </c>
      <c r="B97" s="2" t="s">
        <v>362</v>
      </c>
      <c r="C97" s="7" t="s">
        <v>383</v>
      </c>
      <c r="D97" s="9">
        <v>0.5</v>
      </c>
      <c r="E97" s="21" t="str">
        <f t="shared" si="11"/>
        <v>Выставки в мае, 02-15.05.22</v>
      </c>
      <c r="F97" s="21" t="str">
        <f t="shared" si="12"/>
        <v>Выставки в мае</v>
      </c>
      <c r="G97" s="22" t="str">
        <f t="shared" si="13"/>
        <v>02-15.05.22 - 12.00</v>
      </c>
      <c r="H97" s="6" t="s">
        <v>384</v>
      </c>
      <c r="I97" s="6" t="s">
        <v>385</v>
      </c>
      <c r="J97" s="6" t="s">
        <v>357</v>
      </c>
      <c r="K97" s="6" t="s">
        <v>386</v>
      </c>
      <c r="L97" s="23" t="str">
        <f t="shared" si="15"/>
        <v>Жители микрорайона, 0+</v>
      </c>
      <c r="M97" s="6" t="s">
        <v>36</v>
      </c>
      <c r="N97" s="11">
        <v>700</v>
      </c>
      <c r="O97" s="12" t="s">
        <v>57</v>
      </c>
      <c r="P97" s="12" t="s">
        <v>42</v>
      </c>
      <c r="Q97" s="11"/>
      <c r="R97" s="11"/>
      <c r="S97" s="12"/>
      <c r="T97" s="13"/>
      <c r="U97" s="13" t="s">
        <v>353</v>
      </c>
      <c r="V97" s="4" t="s">
        <v>81</v>
      </c>
    </row>
    <row r="98" spans="1:26" s="13" customFormat="1" ht="27" customHeight="1" x14ac:dyDescent="0.2">
      <c r="A98" s="48">
        <v>95</v>
      </c>
      <c r="B98" s="2" t="s">
        <v>362</v>
      </c>
      <c r="C98" s="7" t="s">
        <v>387</v>
      </c>
      <c r="D98" s="9" t="s">
        <v>333</v>
      </c>
      <c r="E98" s="21" t="str">
        <f t="shared" si="11"/>
        <v>Выставки в мае, 06 - 31.05.22</v>
      </c>
      <c r="F98" s="21" t="str">
        <f t="shared" si="12"/>
        <v>Выставки в мае</v>
      </c>
      <c r="G98" s="22" t="str">
        <f t="shared" si="13"/>
        <v>06 - 31.05.2209.00-18.00</v>
      </c>
      <c r="H98" s="12" t="s">
        <v>388</v>
      </c>
      <c r="I98" s="12" t="s">
        <v>130</v>
      </c>
      <c r="J98" s="12" t="s">
        <v>389</v>
      </c>
      <c r="K98" s="12" t="s">
        <v>390</v>
      </c>
      <c r="L98" s="23" t="str">
        <f t="shared" si="15"/>
        <v>жители города, 0+</v>
      </c>
      <c r="M98" s="12" t="s">
        <v>51</v>
      </c>
      <c r="N98" s="11">
        <v>2300</v>
      </c>
      <c r="O98" s="12" t="s">
        <v>49</v>
      </c>
      <c r="P98" s="12" t="s">
        <v>42</v>
      </c>
      <c r="Q98" s="11"/>
      <c r="R98" s="11"/>
      <c r="S98" s="12"/>
      <c r="T98" s="41"/>
      <c r="U98" s="13" t="s">
        <v>353</v>
      </c>
      <c r="V98" s="4" t="s">
        <v>81</v>
      </c>
      <c r="W98" s="34"/>
      <c r="X98" s="34"/>
      <c r="Y98" s="34"/>
      <c r="Z98" s="34"/>
    </row>
    <row r="99" spans="1:26" s="13" customFormat="1" ht="56.25" customHeight="1" x14ac:dyDescent="0.2">
      <c r="A99" s="48">
        <v>96</v>
      </c>
      <c r="B99" s="2" t="s">
        <v>362</v>
      </c>
      <c r="C99" s="8" t="s">
        <v>391</v>
      </c>
      <c r="D99" s="8"/>
      <c r="E99" s="21" t="str">
        <f t="shared" si="11"/>
        <v>Выставки в мае, по графику</v>
      </c>
      <c r="F99" s="21" t="str">
        <f t="shared" si="12"/>
        <v>Выставки в мае</v>
      </c>
      <c r="G99" s="22" t="str">
        <f t="shared" si="13"/>
        <v>по графику</v>
      </c>
      <c r="H99" s="8" t="s">
        <v>392</v>
      </c>
      <c r="I99" s="8" t="s">
        <v>174</v>
      </c>
      <c r="J99" s="36" t="s">
        <v>74</v>
      </c>
      <c r="K99" s="8" t="s">
        <v>393</v>
      </c>
      <c r="L99" s="23">
        <f t="shared" si="15"/>
        <v>0</v>
      </c>
      <c r="M99" s="8"/>
      <c r="N99" s="52"/>
      <c r="O99" s="52"/>
      <c r="P99" s="8"/>
      <c r="Q99" s="52"/>
      <c r="R99" s="52"/>
      <c r="S99" s="8"/>
      <c r="U99" s="13" t="s">
        <v>337</v>
      </c>
      <c r="W99" s="34"/>
      <c r="X99" s="34"/>
      <c r="Y99" s="34"/>
      <c r="Z99" s="34"/>
    </row>
    <row r="100" spans="1:26" ht="127.5" x14ac:dyDescent="0.25">
      <c r="A100" s="48">
        <v>97</v>
      </c>
      <c r="B100" s="7" t="s">
        <v>394</v>
      </c>
      <c r="C100" s="8"/>
      <c r="D100" s="8"/>
      <c r="E100" s="21" t="str">
        <f t="shared" si="11"/>
        <v>Постоянно действующая экспозиция, 00.00</v>
      </c>
      <c r="F100" s="21" t="str">
        <f t="shared" si="12"/>
        <v>Постоянно действующая экспозиция</v>
      </c>
      <c r="G100" s="22" t="str">
        <f t="shared" si="13"/>
        <v/>
      </c>
      <c r="H100" s="6" t="s">
        <v>395</v>
      </c>
      <c r="I100" s="6" t="s">
        <v>396</v>
      </c>
      <c r="J100" s="6" t="s">
        <v>74</v>
      </c>
      <c r="K100" s="6" t="s">
        <v>397</v>
      </c>
      <c r="L100" s="6"/>
      <c r="M100" s="6" t="s">
        <v>398</v>
      </c>
      <c r="N100" s="6"/>
      <c r="O100" s="6" t="s">
        <v>49</v>
      </c>
      <c r="P100" s="6" t="s">
        <v>42</v>
      </c>
      <c r="Q100" s="6"/>
      <c r="R100" s="6" t="s">
        <v>75</v>
      </c>
      <c r="S100" s="6"/>
      <c r="T100" s="4" t="s">
        <v>52</v>
      </c>
      <c r="U100" s="13" t="s">
        <v>337</v>
      </c>
    </row>
    <row r="101" spans="1:26" ht="76.5" x14ac:dyDescent="0.25">
      <c r="A101" s="48">
        <v>98</v>
      </c>
      <c r="B101" s="7" t="s">
        <v>394</v>
      </c>
      <c r="C101" s="8"/>
      <c r="D101" s="8"/>
      <c r="E101" s="21" t="str">
        <f t="shared" si="11"/>
        <v>Постоянно действующая экспозиция, 00.00</v>
      </c>
      <c r="F101" s="21" t="str">
        <f t="shared" si="12"/>
        <v>Постоянно действующая экспозиция</v>
      </c>
      <c r="G101" s="22" t="str">
        <f t="shared" si="13"/>
        <v/>
      </c>
      <c r="H101" s="6" t="s">
        <v>395</v>
      </c>
      <c r="I101" s="6" t="s">
        <v>346</v>
      </c>
      <c r="J101" s="6" t="s">
        <v>74</v>
      </c>
      <c r="K101" s="6" t="s">
        <v>399</v>
      </c>
      <c r="L101" s="6"/>
      <c r="M101" s="6" t="s">
        <v>398</v>
      </c>
      <c r="N101" s="6"/>
      <c r="O101" s="6" t="s">
        <v>49</v>
      </c>
      <c r="P101" s="6" t="s">
        <v>42</v>
      </c>
      <c r="Q101" s="6"/>
      <c r="R101" s="6" t="s">
        <v>75</v>
      </c>
      <c r="S101" s="6"/>
      <c r="T101" s="4" t="s">
        <v>52</v>
      </c>
      <c r="U101" s="13" t="s">
        <v>337</v>
      </c>
    </row>
    <row r="102" spans="1:26" ht="76.5" x14ac:dyDescent="0.25">
      <c r="A102" s="48">
        <v>99</v>
      </c>
      <c r="B102" s="7" t="s">
        <v>394</v>
      </c>
      <c r="C102" s="8"/>
      <c r="D102" s="8"/>
      <c r="E102" s="21" t="str">
        <f t="shared" si="11"/>
        <v>Постоянно действующая экспозиция, 00.00</v>
      </c>
      <c r="F102" s="21" t="str">
        <f t="shared" si="12"/>
        <v>Постоянно действующая экспозиция</v>
      </c>
      <c r="G102" s="22" t="str">
        <f t="shared" si="13"/>
        <v/>
      </c>
      <c r="H102" s="6" t="s">
        <v>400</v>
      </c>
      <c r="I102" s="6" t="s">
        <v>346</v>
      </c>
      <c r="J102" s="6" t="s">
        <v>74</v>
      </c>
      <c r="K102" s="6" t="s">
        <v>401</v>
      </c>
      <c r="L102" s="6"/>
      <c r="M102" s="6" t="s">
        <v>46</v>
      </c>
      <c r="N102" s="6"/>
      <c r="O102" s="6" t="s">
        <v>49</v>
      </c>
      <c r="P102" s="6" t="s">
        <v>42</v>
      </c>
      <c r="Q102" s="6"/>
      <c r="R102" s="6" t="s">
        <v>75</v>
      </c>
      <c r="S102" s="6"/>
      <c r="T102" s="4" t="s">
        <v>52</v>
      </c>
      <c r="U102" s="13" t="s">
        <v>337</v>
      </c>
    </row>
    <row r="103" spans="1:26" ht="114.75" x14ac:dyDescent="0.25">
      <c r="A103" s="48">
        <v>100</v>
      </c>
      <c r="B103" s="7" t="s">
        <v>402</v>
      </c>
      <c r="C103" s="9">
        <v>0.41666666666666669</v>
      </c>
      <c r="D103" s="9">
        <v>0.72916666666666663</v>
      </c>
      <c r="E103" s="21" t="str">
        <f t="shared" si="11"/>
        <v>Онлайн-мероприятия в течение месяца, 10.00</v>
      </c>
      <c r="F103" s="21" t="str">
        <f t="shared" si="12"/>
        <v>Онлайн-мероприятия в течение месяца</v>
      </c>
      <c r="G103" s="22" t="str">
        <f t="shared" si="13"/>
        <v>10.00 - 17.30</v>
      </c>
      <c r="H103" s="6" t="s">
        <v>403</v>
      </c>
      <c r="I103" s="6" t="s">
        <v>260</v>
      </c>
      <c r="J103" s="6" t="s">
        <v>261</v>
      </c>
      <c r="K103" s="6" t="s">
        <v>404</v>
      </c>
      <c r="L103" s="6"/>
      <c r="M103" s="6" t="s">
        <v>36</v>
      </c>
      <c r="N103" s="6"/>
      <c r="O103" s="6" t="s">
        <v>49</v>
      </c>
      <c r="P103" s="6" t="s">
        <v>33</v>
      </c>
      <c r="Q103" s="6"/>
      <c r="R103" s="6" t="s">
        <v>75</v>
      </c>
      <c r="S103" s="6"/>
      <c r="U103" s="13" t="s">
        <v>337</v>
      </c>
    </row>
    <row r="104" spans="1:26" ht="76.5" x14ac:dyDescent="0.25">
      <c r="A104" s="48">
        <v>101</v>
      </c>
      <c r="B104" s="7" t="s">
        <v>402</v>
      </c>
      <c r="C104" s="9">
        <v>0.41666666666666669</v>
      </c>
      <c r="D104" s="9">
        <v>0.72916666666666663</v>
      </c>
      <c r="E104" s="21" t="str">
        <f t="shared" si="11"/>
        <v>Онлайн-мероприятия в течение месяца, 10.00</v>
      </c>
      <c r="F104" s="21" t="str">
        <f t="shared" si="12"/>
        <v>Онлайн-мероприятия в течение месяца</v>
      </c>
      <c r="G104" s="22" t="str">
        <f t="shared" si="13"/>
        <v>10.00 - 17.30</v>
      </c>
      <c r="H104" s="6" t="s">
        <v>405</v>
      </c>
      <c r="I104" s="6" t="s">
        <v>260</v>
      </c>
      <c r="J104" s="6" t="s">
        <v>261</v>
      </c>
      <c r="K104" s="6" t="s">
        <v>406</v>
      </c>
      <c r="L104" s="6"/>
      <c r="M104" s="6" t="s">
        <v>36</v>
      </c>
      <c r="N104" s="6"/>
      <c r="O104" s="6" t="s">
        <v>49</v>
      </c>
      <c r="P104" s="6" t="s">
        <v>33</v>
      </c>
      <c r="Q104" s="6"/>
      <c r="R104" s="6" t="s">
        <v>75</v>
      </c>
      <c r="S104" s="6"/>
      <c r="U104" s="13" t="s">
        <v>337</v>
      </c>
      <c r="V104" s="4" t="s">
        <v>81</v>
      </c>
    </row>
  </sheetData>
  <autoFilter ref="A3:AA104"/>
  <conditionalFormatting sqref="H87:H88 H95">
    <cfRule type="cellIs" dxfId="2" priority="6" stopIfTrue="1" operator="equal">
      <formula>"(К/Д)"</formula>
    </cfRule>
  </conditionalFormatting>
  <conditionalFormatting sqref="H40">
    <cfRule type="cellIs" dxfId="1" priority="2" stopIfTrue="1" operator="equal">
      <formula>"(К/Д)"</formula>
    </cfRule>
  </conditionalFormatting>
  <conditionalFormatting sqref="H91">
    <cfRule type="cellIs" dxfId="0" priority="1" stopIfTrue="1" operator="equal">
      <formula>"(К/Д)"</formula>
    </cfRule>
  </conditionalFormatting>
  <hyperlinks>
    <hyperlink ref="I88" r:id="rId1"/>
  </hyperlinks>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DESIGNER</dc:creator>
  <cp:lastModifiedBy>DESIGNER</cp:lastModifiedBy>
  <dcterms:created xsi:type="dcterms:W3CDTF">2022-04-27T06:13:16Z</dcterms:created>
  <dcterms:modified xsi:type="dcterms:W3CDTF">2022-05-04T11:57:12Z</dcterms:modified>
</cp:coreProperties>
</file>